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7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8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3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11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12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4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5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6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5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9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20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6.xml" ContentType="application/vnd.openxmlformats-officedocument.drawing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23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24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7.xml" ContentType="application/vnd.openxmlformats-officedocument.drawing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7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hart28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drawings/drawing8.xml" ContentType="application/vnd.openxmlformats-officedocument.drawing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31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charts/chart32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9.xml" ContentType="application/vnd.openxmlformats-officedocument.drawing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charts/chart35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charts/chart36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drawings/drawing10.xml" ContentType="application/vnd.openxmlformats-officedocument.drawing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charts/chart39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charts/chart40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drawings/drawing11.xml" ContentType="application/vnd.openxmlformats-officedocument.drawing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charts/chart43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charts/chart44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drawings/drawing12.xml" ContentType="application/vnd.openxmlformats-officedocument.drawing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charts/chart47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charts/chart48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drawings/drawing13.xml" ContentType="application/vnd.openxmlformats-officedocument.drawing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charts/chart57.xml" ContentType="application/vnd.openxmlformats-officedocument.drawingml.chart+xml"/>
  <Override PartName="/xl/charts/chart58.xml" ContentType="application/vnd.openxmlformats-officedocument.drawingml.chart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illT\Documents\Excel sjablonen\"/>
    </mc:Choice>
  </mc:AlternateContent>
  <xr:revisionPtr revIDLastSave="0" documentId="13_ncr:1_{20A0C348-7971-496A-9870-D15FF9FC67A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January" sheetId="1" r:id="rId1"/>
    <sheet name="February" sheetId="14" r:id="rId2"/>
    <sheet name="March" sheetId="15" r:id="rId3"/>
    <sheet name="April" sheetId="16" r:id="rId4"/>
    <sheet name="May" sheetId="17" r:id="rId5"/>
    <sheet name="June" sheetId="18" r:id="rId6"/>
    <sheet name="July" sheetId="19" r:id="rId7"/>
    <sheet name="August" sheetId="20" r:id="rId8"/>
    <sheet name="September" sheetId="21" r:id="rId9"/>
    <sheet name="October" sheetId="22" r:id="rId10"/>
    <sheet name="November" sheetId="23" r:id="rId11"/>
    <sheet name="December" sheetId="24" r:id="rId12"/>
    <sheet name="Goal Tracker" sheetId="2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4" i="2" l="1"/>
  <c r="K24" i="2"/>
  <c r="H24" i="2"/>
  <c r="E24" i="2"/>
  <c r="B24" i="2"/>
  <c r="M7" i="2"/>
  <c r="J7" i="2"/>
  <c r="G7" i="2"/>
  <c r="D7" i="2"/>
  <c r="A7" i="2"/>
  <c r="N11" i="2"/>
  <c r="K11" i="2"/>
  <c r="H11" i="2"/>
  <c r="E11" i="2"/>
  <c r="B11" i="2"/>
  <c r="B12" i="2" s="1"/>
  <c r="B47" i="24"/>
  <c r="B46" i="24"/>
  <c r="B45" i="24"/>
  <c r="B44" i="24"/>
  <c r="B43" i="24"/>
  <c r="B42" i="24"/>
  <c r="B41" i="24"/>
  <c r="B40" i="24"/>
  <c r="B39" i="24"/>
  <c r="B38" i="24"/>
  <c r="B37" i="24"/>
  <c r="B36" i="24"/>
  <c r="B47" i="23"/>
  <c r="B46" i="23"/>
  <c r="B45" i="23"/>
  <c r="B44" i="23"/>
  <c r="B43" i="23"/>
  <c r="B42" i="23"/>
  <c r="B41" i="23"/>
  <c r="B40" i="23"/>
  <c r="B39" i="23"/>
  <c r="B38" i="23"/>
  <c r="B37" i="23"/>
  <c r="B36" i="23"/>
  <c r="B47" i="22"/>
  <c r="B46" i="22"/>
  <c r="B45" i="22"/>
  <c r="B44" i="22"/>
  <c r="B43" i="22"/>
  <c r="B42" i="22"/>
  <c r="B41" i="22"/>
  <c r="B40" i="22"/>
  <c r="B39" i="22"/>
  <c r="B38" i="22"/>
  <c r="B37" i="22"/>
  <c r="B36" i="22"/>
  <c r="B47" i="21"/>
  <c r="B46" i="21"/>
  <c r="B45" i="21"/>
  <c r="B44" i="21"/>
  <c r="B43" i="21"/>
  <c r="B42" i="21"/>
  <c r="B41" i="21"/>
  <c r="B40" i="21"/>
  <c r="B39" i="21"/>
  <c r="B38" i="21"/>
  <c r="B37" i="21"/>
  <c r="B36" i="21"/>
  <c r="B47" i="20"/>
  <c r="B46" i="20"/>
  <c r="B45" i="20"/>
  <c r="B44" i="20"/>
  <c r="B43" i="20"/>
  <c r="B42" i="20"/>
  <c r="B41" i="20"/>
  <c r="B40" i="20"/>
  <c r="B39" i="20"/>
  <c r="B38" i="20"/>
  <c r="B37" i="20"/>
  <c r="B36" i="20"/>
  <c r="B47" i="19"/>
  <c r="B46" i="19"/>
  <c r="B45" i="19"/>
  <c r="B44" i="19"/>
  <c r="B43" i="19"/>
  <c r="B42" i="19"/>
  <c r="B41" i="19"/>
  <c r="B40" i="19"/>
  <c r="B39" i="19"/>
  <c r="B38" i="19"/>
  <c r="B37" i="19"/>
  <c r="B36" i="19"/>
  <c r="B47" i="18"/>
  <c r="B46" i="18"/>
  <c r="B45" i="18"/>
  <c r="B44" i="18"/>
  <c r="B43" i="18"/>
  <c r="B42" i="18"/>
  <c r="B41" i="18"/>
  <c r="B40" i="18"/>
  <c r="B39" i="18"/>
  <c r="B38" i="18"/>
  <c r="B37" i="18"/>
  <c r="B36" i="18"/>
  <c r="B47" i="17"/>
  <c r="B46" i="17"/>
  <c r="B45" i="17"/>
  <c r="B44" i="17"/>
  <c r="B43" i="17"/>
  <c r="B42" i="17"/>
  <c r="B41" i="17"/>
  <c r="B40" i="17"/>
  <c r="B39" i="17"/>
  <c r="B38" i="17"/>
  <c r="B37" i="17"/>
  <c r="B36" i="17"/>
  <c r="B47" i="16"/>
  <c r="B46" i="16"/>
  <c r="B45" i="16"/>
  <c r="B44" i="16"/>
  <c r="B43" i="16"/>
  <c r="B42" i="16"/>
  <c r="B41" i="16"/>
  <c r="B40" i="16"/>
  <c r="B39" i="16"/>
  <c r="B38" i="16"/>
  <c r="B37" i="16"/>
  <c r="B36" i="16"/>
  <c r="B47" i="15"/>
  <c r="B46" i="15"/>
  <c r="B45" i="15"/>
  <c r="B44" i="15"/>
  <c r="B43" i="15"/>
  <c r="B42" i="15"/>
  <c r="B41" i="15"/>
  <c r="B40" i="15"/>
  <c r="B39" i="15"/>
  <c r="B38" i="15"/>
  <c r="B37" i="15"/>
  <c r="B36" i="15"/>
  <c r="B37" i="14"/>
  <c r="B38" i="14"/>
  <c r="B39" i="14"/>
  <c r="B40" i="14"/>
  <c r="B41" i="14"/>
  <c r="B42" i="14"/>
  <c r="B43" i="14"/>
  <c r="B44" i="14"/>
  <c r="B45" i="14"/>
  <c r="B46" i="14"/>
  <c r="B47" i="14"/>
  <c r="B36" i="14"/>
  <c r="R47" i="24"/>
  <c r="R46" i="24"/>
  <c r="R45" i="24"/>
  <c r="R44" i="24"/>
  <c r="R43" i="24"/>
  <c r="R42" i="24"/>
  <c r="R41" i="24"/>
  <c r="R40" i="24"/>
  <c r="R39" i="24"/>
  <c r="R38" i="24"/>
  <c r="R37" i="24"/>
  <c r="R36" i="24"/>
  <c r="R35" i="24"/>
  <c r="R34" i="24"/>
  <c r="R33" i="24"/>
  <c r="R32" i="24"/>
  <c r="R31" i="24"/>
  <c r="R30" i="24"/>
  <c r="R29" i="24"/>
  <c r="R28" i="24"/>
  <c r="R27" i="24"/>
  <c r="R26" i="24"/>
  <c r="R25" i="24"/>
  <c r="R24" i="24"/>
  <c r="R23" i="24"/>
  <c r="R22" i="24"/>
  <c r="R21" i="24"/>
  <c r="R20" i="24"/>
  <c r="R47" i="23"/>
  <c r="R46" i="23"/>
  <c r="R45" i="23"/>
  <c r="R44" i="23"/>
  <c r="R43" i="23"/>
  <c r="R42" i="23"/>
  <c r="R41" i="23"/>
  <c r="R40" i="23"/>
  <c r="R39" i="23"/>
  <c r="R38" i="23"/>
  <c r="R37" i="23"/>
  <c r="R36" i="23"/>
  <c r="R35" i="23"/>
  <c r="R34" i="23"/>
  <c r="R33" i="23"/>
  <c r="R32" i="23"/>
  <c r="R31" i="23"/>
  <c r="R30" i="23"/>
  <c r="R29" i="23"/>
  <c r="R28" i="23"/>
  <c r="R27" i="23"/>
  <c r="R26" i="23"/>
  <c r="R25" i="23"/>
  <c r="R24" i="23"/>
  <c r="R23" i="23"/>
  <c r="R22" i="23"/>
  <c r="R21" i="23"/>
  <c r="R20" i="23"/>
  <c r="R47" i="22"/>
  <c r="R46" i="22"/>
  <c r="R45" i="22"/>
  <c r="R44" i="22"/>
  <c r="R43" i="22"/>
  <c r="R42" i="22"/>
  <c r="R41" i="22"/>
  <c r="R40" i="22"/>
  <c r="R39" i="22"/>
  <c r="R38" i="22"/>
  <c r="R37" i="22"/>
  <c r="R36" i="22"/>
  <c r="R35" i="22"/>
  <c r="R34" i="22"/>
  <c r="R33" i="22"/>
  <c r="R32" i="22"/>
  <c r="R31" i="22"/>
  <c r="R30" i="22"/>
  <c r="R29" i="22"/>
  <c r="R28" i="22"/>
  <c r="R27" i="22"/>
  <c r="R26" i="22"/>
  <c r="R25" i="22"/>
  <c r="R24" i="22"/>
  <c r="R23" i="22"/>
  <c r="R22" i="22"/>
  <c r="R21" i="22"/>
  <c r="R20" i="22"/>
  <c r="R47" i="21"/>
  <c r="R46" i="21"/>
  <c r="R45" i="21"/>
  <c r="R44" i="21"/>
  <c r="R43" i="21"/>
  <c r="R42" i="21"/>
  <c r="R41" i="21"/>
  <c r="R40" i="21"/>
  <c r="R39" i="21"/>
  <c r="R38" i="21"/>
  <c r="R37" i="21"/>
  <c r="R36" i="21"/>
  <c r="R35" i="21"/>
  <c r="R34" i="21"/>
  <c r="R33" i="21"/>
  <c r="R32" i="21"/>
  <c r="R31" i="21"/>
  <c r="R30" i="21"/>
  <c r="R29" i="21"/>
  <c r="R28" i="21"/>
  <c r="R27" i="21"/>
  <c r="R26" i="21"/>
  <c r="R25" i="21"/>
  <c r="R24" i="21"/>
  <c r="R23" i="21"/>
  <c r="R22" i="21"/>
  <c r="R21" i="21"/>
  <c r="R20" i="21"/>
  <c r="R47" i="20"/>
  <c r="R46" i="20"/>
  <c r="R45" i="20"/>
  <c r="R44" i="20"/>
  <c r="R43" i="20"/>
  <c r="R42" i="20"/>
  <c r="R41" i="20"/>
  <c r="R40" i="20"/>
  <c r="R39" i="20"/>
  <c r="R38" i="20"/>
  <c r="R37" i="20"/>
  <c r="R36" i="20"/>
  <c r="R35" i="20"/>
  <c r="R34" i="20"/>
  <c r="R33" i="20"/>
  <c r="R32" i="20"/>
  <c r="R31" i="20"/>
  <c r="R30" i="20"/>
  <c r="R29" i="20"/>
  <c r="R28" i="20"/>
  <c r="R27" i="20"/>
  <c r="R26" i="20"/>
  <c r="R25" i="20"/>
  <c r="R24" i="20"/>
  <c r="R23" i="20"/>
  <c r="R22" i="20"/>
  <c r="R21" i="20"/>
  <c r="R20" i="20"/>
  <c r="R47" i="19"/>
  <c r="R46" i="19"/>
  <c r="R45" i="19"/>
  <c r="R44" i="19"/>
  <c r="R43" i="19"/>
  <c r="R42" i="19"/>
  <c r="R41" i="19"/>
  <c r="R40" i="19"/>
  <c r="R39" i="19"/>
  <c r="R38" i="19"/>
  <c r="R37" i="19"/>
  <c r="R36" i="19"/>
  <c r="R35" i="19"/>
  <c r="R34" i="19"/>
  <c r="R33" i="19"/>
  <c r="R32" i="19"/>
  <c r="R31" i="19"/>
  <c r="R30" i="19"/>
  <c r="R29" i="19"/>
  <c r="R28" i="19"/>
  <c r="R27" i="19"/>
  <c r="R26" i="19"/>
  <c r="R25" i="19"/>
  <c r="R24" i="19"/>
  <c r="R23" i="19"/>
  <c r="R22" i="19"/>
  <c r="R21" i="19"/>
  <c r="R20" i="19"/>
  <c r="R47" i="18"/>
  <c r="R46" i="18"/>
  <c r="R45" i="18"/>
  <c r="R44" i="18"/>
  <c r="R43" i="18"/>
  <c r="R42" i="18"/>
  <c r="R41" i="18"/>
  <c r="R40" i="18"/>
  <c r="R39" i="18"/>
  <c r="R38" i="18"/>
  <c r="R37" i="18"/>
  <c r="R36" i="18"/>
  <c r="R35" i="18"/>
  <c r="R34" i="18"/>
  <c r="R33" i="18"/>
  <c r="R32" i="18"/>
  <c r="R31" i="18"/>
  <c r="R30" i="18"/>
  <c r="R29" i="18"/>
  <c r="R28" i="18"/>
  <c r="R27" i="18"/>
  <c r="R26" i="18"/>
  <c r="R25" i="18"/>
  <c r="R24" i="18"/>
  <c r="R23" i="18"/>
  <c r="R22" i="18"/>
  <c r="R21" i="18"/>
  <c r="R20" i="18"/>
  <c r="R47" i="17"/>
  <c r="R46" i="17"/>
  <c r="R45" i="17"/>
  <c r="R44" i="17"/>
  <c r="R43" i="17"/>
  <c r="R42" i="17"/>
  <c r="R41" i="17"/>
  <c r="R40" i="17"/>
  <c r="R39" i="17"/>
  <c r="R38" i="17"/>
  <c r="R37" i="17"/>
  <c r="R36" i="17"/>
  <c r="R35" i="17"/>
  <c r="R34" i="17"/>
  <c r="R33" i="17"/>
  <c r="R32" i="17"/>
  <c r="R31" i="17"/>
  <c r="R30" i="17"/>
  <c r="R29" i="17"/>
  <c r="R28" i="17"/>
  <c r="R27" i="17"/>
  <c r="R26" i="17"/>
  <c r="R25" i="17"/>
  <c r="R24" i="17"/>
  <c r="R23" i="17"/>
  <c r="R22" i="17"/>
  <c r="R21" i="17"/>
  <c r="R20" i="17"/>
  <c r="R47" i="16"/>
  <c r="R46" i="16"/>
  <c r="R45" i="16"/>
  <c r="R44" i="16"/>
  <c r="R43" i="16"/>
  <c r="R42" i="16"/>
  <c r="R41" i="16"/>
  <c r="R40" i="16"/>
  <c r="R39" i="16"/>
  <c r="R38" i="16"/>
  <c r="R37" i="16"/>
  <c r="R36" i="16"/>
  <c r="R35" i="16"/>
  <c r="R34" i="16"/>
  <c r="R33" i="16"/>
  <c r="R32" i="16"/>
  <c r="R31" i="16"/>
  <c r="R30" i="16"/>
  <c r="R29" i="16"/>
  <c r="R28" i="16"/>
  <c r="R27" i="16"/>
  <c r="R26" i="16"/>
  <c r="R25" i="16"/>
  <c r="R24" i="16"/>
  <c r="R23" i="16"/>
  <c r="R22" i="16"/>
  <c r="R21" i="16"/>
  <c r="R20" i="16"/>
  <c r="R47" i="15"/>
  <c r="R46" i="15"/>
  <c r="R45" i="15"/>
  <c r="R44" i="15"/>
  <c r="R43" i="15"/>
  <c r="R42" i="15"/>
  <c r="R41" i="15"/>
  <c r="R40" i="15"/>
  <c r="R39" i="15"/>
  <c r="R38" i="15"/>
  <c r="R37" i="15"/>
  <c r="R36" i="15"/>
  <c r="R35" i="15"/>
  <c r="R34" i="15"/>
  <c r="R33" i="15"/>
  <c r="R32" i="15"/>
  <c r="R31" i="15"/>
  <c r="R30" i="15"/>
  <c r="R29" i="15"/>
  <c r="R28" i="15"/>
  <c r="R27" i="15"/>
  <c r="R26" i="15"/>
  <c r="R25" i="15"/>
  <c r="R24" i="15"/>
  <c r="R23" i="15"/>
  <c r="R22" i="15"/>
  <c r="R21" i="15"/>
  <c r="R20" i="15"/>
  <c r="R21" i="14"/>
  <c r="R22" i="14"/>
  <c r="R23" i="14"/>
  <c r="R24" i="14"/>
  <c r="R25" i="14"/>
  <c r="R26" i="14"/>
  <c r="R27" i="14"/>
  <c r="R28" i="14"/>
  <c r="R29" i="14"/>
  <c r="R30" i="14"/>
  <c r="R31" i="14"/>
  <c r="R32" i="14"/>
  <c r="R33" i="14"/>
  <c r="R34" i="14"/>
  <c r="R35" i="14"/>
  <c r="R36" i="14"/>
  <c r="R37" i="14"/>
  <c r="R38" i="14"/>
  <c r="R39" i="14"/>
  <c r="R40" i="14"/>
  <c r="R41" i="14"/>
  <c r="R42" i="14"/>
  <c r="R43" i="14"/>
  <c r="R44" i="14"/>
  <c r="R45" i="14"/>
  <c r="R46" i="14"/>
  <c r="R47" i="14"/>
  <c r="R20" i="14"/>
  <c r="L47" i="24"/>
  <c r="L46" i="24"/>
  <c r="L45" i="24"/>
  <c r="L44" i="24"/>
  <c r="L43" i="24"/>
  <c r="L42" i="24"/>
  <c r="L41" i="24"/>
  <c r="L40" i="24"/>
  <c r="L39" i="24"/>
  <c r="L38" i="24"/>
  <c r="L37" i="24"/>
  <c r="L36" i="24"/>
  <c r="L35" i="24"/>
  <c r="L34" i="24"/>
  <c r="L33" i="24"/>
  <c r="L32" i="24"/>
  <c r="L31" i="24"/>
  <c r="L30" i="24"/>
  <c r="L29" i="24"/>
  <c r="L28" i="24"/>
  <c r="L27" i="24"/>
  <c r="L26" i="24"/>
  <c r="L25" i="24"/>
  <c r="L24" i="24"/>
  <c r="L23" i="24"/>
  <c r="L22" i="24"/>
  <c r="L21" i="24"/>
  <c r="L20" i="24"/>
  <c r="L47" i="23"/>
  <c r="L46" i="23"/>
  <c r="L45" i="23"/>
  <c r="L44" i="23"/>
  <c r="L43" i="23"/>
  <c r="L42" i="23"/>
  <c r="L41" i="23"/>
  <c r="L40" i="23"/>
  <c r="L39" i="23"/>
  <c r="L38" i="23"/>
  <c r="L37" i="23"/>
  <c r="L36" i="23"/>
  <c r="L35" i="23"/>
  <c r="L34" i="23"/>
  <c r="L33" i="23"/>
  <c r="L32" i="23"/>
  <c r="L31" i="23"/>
  <c r="L30" i="23"/>
  <c r="L29" i="23"/>
  <c r="L28" i="23"/>
  <c r="L27" i="23"/>
  <c r="L26" i="23"/>
  <c r="L25" i="23"/>
  <c r="L24" i="23"/>
  <c r="L23" i="23"/>
  <c r="L22" i="23"/>
  <c r="L21" i="23"/>
  <c r="L20" i="23"/>
  <c r="L47" i="22"/>
  <c r="L46" i="22"/>
  <c r="L45" i="22"/>
  <c r="L44" i="22"/>
  <c r="L43" i="22"/>
  <c r="L42" i="22"/>
  <c r="L41" i="22"/>
  <c r="L40" i="22"/>
  <c r="L39" i="22"/>
  <c r="L38" i="22"/>
  <c r="L37" i="22"/>
  <c r="L36" i="22"/>
  <c r="L35" i="22"/>
  <c r="L34" i="22"/>
  <c r="L33" i="22"/>
  <c r="L32" i="22"/>
  <c r="L31" i="22"/>
  <c r="L30" i="22"/>
  <c r="L29" i="22"/>
  <c r="L28" i="22"/>
  <c r="L27" i="22"/>
  <c r="L26" i="22"/>
  <c r="L25" i="22"/>
  <c r="L24" i="22"/>
  <c r="L23" i="22"/>
  <c r="L22" i="22"/>
  <c r="L21" i="22"/>
  <c r="L20" i="22"/>
  <c r="L47" i="21"/>
  <c r="L46" i="21"/>
  <c r="L45" i="21"/>
  <c r="L44" i="21"/>
  <c r="L43" i="21"/>
  <c r="L42" i="21"/>
  <c r="L41" i="21"/>
  <c r="L40" i="21"/>
  <c r="L39" i="21"/>
  <c r="L38" i="21"/>
  <c r="L37" i="21"/>
  <c r="L36" i="21"/>
  <c r="L35" i="21"/>
  <c r="L34" i="21"/>
  <c r="L33" i="21"/>
  <c r="L32" i="21"/>
  <c r="L31" i="21"/>
  <c r="L30" i="21"/>
  <c r="L29" i="21"/>
  <c r="L28" i="21"/>
  <c r="L27" i="21"/>
  <c r="L26" i="21"/>
  <c r="L25" i="21"/>
  <c r="L24" i="21"/>
  <c r="L23" i="21"/>
  <c r="L22" i="21"/>
  <c r="L21" i="21"/>
  <c r="L20" i="21"/>
  <c r="L47" i="20"/>
  <c r="L46" i="20"/>
  <c r="L45" i="20"/>
  <c r="L44" i="20"/>
  <c r="L43" i="20"/>
  <c r="L42" i="20"/>
  <c r="L41" i="20"/>
  <c r="L40" i="20"/>
  <c r="L39" i="20"/>
  <c r="L38" i="20"/>
  <c r="L37" i="20"/>
  <c r="L36" i="20"/>
  <c r="L35" i="20"/>
  <c r="L34" i="20"/>
  <c r="L33" i="20"/>
  <c r="L32" i="20"/>
  <c r="L31" i="20"/>
  <c r="L30" i="20"/>
  <c r="L29" i="20"/>
  <c r="L28" i="20"/>
  <c r="L27" i="20"/>
  <c r="L26" i="20"/>
  <c r="L25" i="20"/>
  <c r="L24" i="20"/>
  <c r="L23" i="20"/>
  <c r="L22" i="20"/>
  <c r="L21" i="20"/>
  <c r="L20" i="20"/>
  <c r="L47" i="19"/>
  <c r="L46" i="19"/>
  <c r="L45" i="19"/>
  <c r="L44" i="19"/>
  <c r="L43" i="19"/>
  <c r="L42" i="19"/>
  <c r="L41" i="19"/>
  <c r="L40" i="19"/>
  <c r="L39" i="19"/>
  <c r="L38" i="19"/>
  <c r="L37" i="19"/>
  <c r="L36" i="19"/>
  <c r="L35" i="19"/>
  <c r="L34" i="19"/>
  <c r="L33" i="19"/>
  <c r="L32" i="19"/>
  <c r="L31" i="19"/>
  <c r="L30" i="19"/>
  <c r="L29" i="19"/>
  <c r="L28" i="19"/>
  <c r="L27" i="19"/>
  <c r="L26" i="19"/>
  <c r="L25" i="19"/>
  <c r="L24" i="19"/>
  <c r="L23" i="19"/>
  <c r="L22" i="19"/>
  <c r="L21" i="19"/>
  <c r="L20" i="19"/>
  <c r="L47" i="18"/>
  <c r="L46" i="18"/>
  <c r="L45" i="18"/>
  <c r="L44" i="18"/>
  <c r="L43" i="18"/>
  <c r="L42" i="18"/>
  <c r="L41" i="18"/>
  <c r="L40" i="18"/>
  <c r="L39" i="18"/>
  <c r="L38" i="18"/>
  <c r="L37" i="18"/>
  <c r="L36" i="18"/>
  <c r="L35" i="18"/>
  <c r="L34" i="18"/>
  <c r="L33" i="18"/>
  <c r="L32" i="18"/>
  <c r="L31" i="18"/>
  <c r="L30" i="18"/>
  <c r="L29" i="18"/>
  <c r="L28" i="18"/>
  <c r="L27" i="18"/>
  <c r="L26" i="18"/>
  <c r="L25" i="18"/>
  <c r="L24" i="18"/>
  <c r="L23" i="18"/>
  <c r="L22" i="18"/>
  <c r="L21" i="18"/>
  <c r="L20" i="18"/>
  <c r="L47" i="17"/>
  <c r="L46" i="17"/>
  <c r="L45" i="17"/>
  <c r="L44" i="17"/>
  <c r="L43" i="17"/>
  <c r="L42" i="17"/>
  <c r="L41" i="17"/>
  <c r="L40" i="17"/>
  <c r="L39" i="17"/>
  <c r="L38" i="17"/>
  <c r="L37" i="17"/>
  <c r="L36" i="17"/>
  <c r="L35" i="17"/>
  <c r="L34" i="17"/>
  <c r="L33" i="17"/>
  <c r="L32" i="17"/>
  <c r="L31" i="17"/>
  <c r="L30" i="17"/>
  <c r="L29" i="17"/>
  <c r="L28" i="17"/>
  <c r="L27" i="17"/>
  <c r="L26" i="17"/>
  <c r="L25" i="17"/>
  <c r="L24" i="17"/>
  <c r="L23" i="17"/>
  <c r="L22" i="17"/>
  <c r="L21" i="17"/>
  <c r="L20" i="17"/>
  <c r="L47" i="16"/>
  <c r="L46" i="16"/>
  <c r="L45" i="16"/>
  <c r="L44" i="16"/>
  <c r="L43" i="16"/>
  <c r="L42" i="16"/>
  <c r="L41" i="16"/>
  <c r="L40" i="16"/>
  <c r="L39" i="16"/>
  <c r="L38" i="16"/>
  <c r="L37" i="16"/>
  <c r="L36" i="16"/>
  <c r="L35" i="16"/>
  <c r="L34" i="16"/>
  <c r="L33" i="16"/>
  <c r="L32" i="16"/>
  <c r="L31" i="16"/>
  <c r="L30" i="16"/>
  <c r="L29" i="16"/>
  <c r="L28" i="16"/>
  <c r="L27" i="16"/>
  <c r="L26" i="16"/>
  <c r="L25" i="16"/>
  <c r="L24" i="16"/>
  <c r="L23" i="16"/>
  <c r="L22" i="16"/>
  <c r="L21" i="16"/>
  <c r="L20" i="16"/>
  <c r="L47" i="15"/>
  <c r="L46" i="15"/>
  <c r="L45" i="15"/>
  <c r="L44" i="15"/>
  <c r="L43" i="15"/>
  <c r="L42" i="15"/>
  <c r="L41" i="15"/>
  <c r="L40" i="15"/>
  <c r="L39" i="15"/>
  <c r="L38" i="15"/>
  <c r="L37" i="15"/>
  <c r="L36" i="15"/>
  <c r="L35" i="15"/>
  <c r="L34" i="15"/>
  <c r="L33" i="15"/>
  <c r="L32" i="15"/>
  <c r="L31" i="15"/>
  <c r="L30" i="15"/>
  <c r="L29" i="15"/>
  <c r="L28" i="15"/>
  <c r="L27" i="15"/>
  <c r="L26" i="15"/>
  <c r="L25" i="15"/>
  <c r="L24" i="15"/>
  <c r="L23" i="15"/>
  <c r="L22" i="15"/>
  <c r="L21" i="15"/>
  <c r="L20" i="15"/>
  <c r="L21" i="14"/>
  <c r="L22" i="14"/>
  <c r="L23" i="14"/>
  <c r="L24" i="14"/>
  <c r="L25" i="14"/>
  <c r="L26" i="14"/>
  <c r="L27" i="14"/>
  <c r="L28" i="14"/>
  <c r="L29" i="14"/>
  <c r="L30" i="14"/>
  <c r="L31" i="14"/>
  <c r="L32" i="14"/>
  <c r="L33" i="14"/>
  <c r="L34" i="14"/>
  <c r="L35" i="14"/>
  <c r="L36" i="14"/>
  <c r="L37" i="14"/>
  <c r="L38" i="14"/>
  <c r="L39" i="14"/>
  <c r="L40" i="14"/>
  <c r="L41" i="14"/>
  <c r="L42" i="14"/>
  <c r="L43" i="14"/>
  <c r="L44" i="14"/>
  <c r="L45" i="14"/>
  <c r="L46" i="14"/>
  <c r="L47" i="14"/>
  <c r="L20" i="14"/>
  <c r="G47" i="24"/>
  <c r="G46" i="24"/>
  <c r="G45" i="24"/>
  <c r="G44" i="24"/>
  <c r="G43" i="24"/>
  <c r="G42" i="24"/>
  <c r="G41" i="24"/>
  <c r="G40" i="24"/>
  <c r="G39" i="24"/>
  <c r="G38" i="24"/>
  <c r="G37" i="24"/>
  <c r="G36" i="24"/>
  <c r="G35" i="24"/>
  <c r="G34" i="24"/>
  <c r="G33" i="24"/>
  <c r="G32" i="24"/>
  <c r="G31" i="24"/>
  <c r="G30" i="24"/>
  <c r="G29" i="24"/>
  <c r="G28" i="24"/>
  <c r="G27" i="24"/>
  <c r="G26" i="24"/>
  <c r="G25" i="24"/>
  <c r="G24" i="24"/>
  <c r="G23" i="24"/>
  <c r="G22" i="24"/>
  <c r="G21" i="24"/>
  <c r="G20" i="24"/>
  <c r="G47" i="23"/>
  <c r="G46" i="23"/>
  <c r="G45" i="23"/>
  <c r="G44" i="23"/>
  <c r="G43" i="23"/>
  <c r="G42" i="23"/>
  <c r="G41" i="23"/>
  <c r="G40" i="23"/>
  <c r="G39" i="23"/>
  <c r="G38" i="23"/>
  <c r="G37" i="23"/>
  <c r="G36" i="23"/>
  <c r="G35" i="23"/>
  <c r="G34" i="23"/>
  <c r="G33" i="23"/>
  <c r="G32" i="23"/>
  <c r="G31" i="23"/>
  <c r="G30" i="23"/>
  <c r="G29" i="23"/>
  <c r="G28" i="23"/>
  <c r="G27" i="23"/>
  <c r="G26" i="23"/>
  <c r="G25" i="23"/>
  <c r="G24" i="23"/>
  <c r="G23" i="23"/>
  <c r="G22" i="23"/>
  <c r="G21" i="23"/>
  <c r="G20" i="23"/>
  <c r="G47" i="22"/>
  <c r="G46" i="22"/>
  <c r="G45" i="22"/>
  <c r="G44" i="22"/>
  <c r="G43" i="22"/>
  <c r="G42" i="22"/>
  <c r="G41" i="22"/>
  <c r="G40" i="22"/>
  <c r="G39" i="22"/>
  <c r="G38" i="22"/>
  <c r="G37" i="22"/>
  <c r="G36" i="22"/>
  <c r="G35" i="22"/>
  <c r="G34" i="22"/>
  <c r="G33" i="22"/>
  <c r="G32" i="22"/>
  <c r="G31" i="22"/>
  <c r="G30" i="22"/>
  <c r="G29" i="22"/>
  <c r="G28" i="22"/>
  <c r="G27" i="22"/>
  <c r="G26" i="22"/>
  <c r="G25" i="22"/>
  <c r="G24" i="22"/>
  <c r="G23" i="22"/>
  <c r="G22" i="22"/>
  <c r="G21" i="22"/>
  <c r="G20" i="22"/>
  <c r="G47" i="21"/>
  <c r="G46" i="21"/>
  <c r="G45" i="21"/>
  <c r="G44" i="21"/>
  <c r="G43" i="21"/>
  <c r="G42" i="21"/>
  <c r="G41" i="21"/>
  <c r="G40" i="21"/>
  <c r="G39" i="21"/>
  <c r="G38" i="21"/>
  <c r="G37" i="21"/>
  <c r="G36" i="21"/>
  <c r="G35" i="21"/>
  <c r="G34" i="21"/>
  <c r="G33" i="21"/>
  <c r="G32" i="21"/>
  <c r="G31" i="21"/>
  <c r="G30" i="21"/>
  <c r="G29" i="21"/>
  <c r="G28" i="21"/>
  <c r="G27" i="21"/>
  <c r="G26" i="21"/>
  <c r="G25" i="21"/>
  <c r="G24" i="21"/>
  <c r="G23" i="21"/>
  <c r="G22" i="21"/>
  <c r="G21" i="21"/>
  <c r="G20" i="21"/>
  <c r="G47" i="20"/>
  <c r="G46" i="20"/>
  <c r="G45" i="20"/>
  <c r="G44" i="20"/>
  <c r="G43" i="20"/>
  <c r="G42" i="20"/>
  <c r="G41" i="20"/>
  <c r="G40" i="20"/>
  <c r="G39" i="20"/>
  <c r="G38" i="20"/>
  <c r="G37" i="20"/>
  <c r="G36" i="20"/>
  <c r="G35" i="20"/>
  <c r="G34" i="20"/>
  <c r="G33" i="20"/>
  <c r="G32" i="20"/>
  <c r="G31" i="20"/>
  <c r="G30" i="20"/>
  <c r="G29" i="20"/>
  <c r="G28" i="20"/>
  <c r="G27" i="20"/>
  <c r="G26" i="20"/>
  <c r="G25" i="20"/>
  <c r="G24" i="20"/>
  <c r="G23" i="20"/>
  <c r="G22" i="20"/>
  <c r="G21" i="20"/>
  <c r="G20" i="20"/>
  <c r="G47" i="19"/>
  <c r="G46" i="19"/>
  <c r="G45" i="19"/>
  <c r="G44" i="19"/>
  <c r="G43" i="19"/>
  <c r="G42" i="19"/>
  <c r="G41" i="19"/>
  <c r="G40" i="19"/>
  <c r="G39" i="19"/>
  <c r="G38" i="19"/>
  <c r="G37" i="19"/>
  <c r="G36" i="19"/>
  <c r="G35" i="19"/>
  <c r="G34" i="19"/>
  <c r="G33" i="19"/>
  <c r="G32" i="19"/>
  <c r="G31" i="19"/>
  <c r="G30" i="19"/>
  <c r="G29" i="19"/>
  <c r="G28" i="19"/>
  <c r="G27" i="19"/>
  <c r="G26" i="19"/>
  <c r="G25" i="19"/>
  <c r="G24" i="19"/>
  <c r="G23" i="19"/>
  <c r="G22" i="19"/>
  <c r="G21" i="19"/>
  <c r="G20" i="19"/>
  <c r="G47" i="18"/>
  <c r="G46" i="18"/>
  <c r="G45" i="18"/>
  <c r="G44" i="18"/>
  <c r="G43" i="18"/>
  <c r="G42" i="18"/>
  <c r="G41" i="18"/>
  <c r="G40" i="18"/>
  <c r="G39" i="18"/>
  <c r="G38" i="18"/>
  <c r="G37" i="18"/>
  <c r="G36" i="18"/>
  <c r="G35" i="18"/>
  <c r="G34" i="18"/>
  <c r="G33" i="18"/>
  <c r="G32" i="18"/>
  <c r="G31" i="18"/>
  <c r="G30" i="18"/>
  <c r="G29" i="18"/>
  <c r="G28" i="18"/>
  <c r="G27" i="18"/>
  <c r="G26" i="18"/>
  <c r="G25" i="18"/>
  <c r="G24" i="18"/>
  <c r="G23" i="18"/>
  <c r="G22" i="18"/>
  <c r="G21" i="18"/>
  <c r="G20" i="18"/>
  <c r="G47" i="17"/>
  <c r="G46" i="17"/>
  <c r="G45" i="17"/>
  <c r="G44" i="17"/>
  <c r="G43" i="17"/>
  <c r="G42" i="17"/>
  <c r="G41" i="17"/>
  <c r="G40" i="17"/>
  <c r="G39" i="17"/>
  <c r="G38" i="17"/>
  <c r="G37" i="17"/>
  <c r="G36" i="17"/>
  <c r="G35" i="17"/>
  <c r="G34" i="17"/>
  <c r="G33" i="17"/>
  <c r="G32" i="17"/>
  <c r="G31" i="17"/>
  <c r="G30" i="17"/>
  <c r="G29" i="17"/>
  <c r="G28" i="17"/>
  <c r="G27" i="17"/>
  <c r="G26" i="17"/>
  <c r="G25" i="17"/>
  <c r="G24" i="17"/>
  <c r="G23" i="17"/>
  <c r="G22" i="17"/>
  <c r="G21" i="17"/>
  <c r="G20" i="17"/>
  <c r="G47" i="16"/>
  <c r="G46" i="16"/>
  <c r="G45" i="16"/>
  <c r="G44" i="16"/>
  <c r="G43" i="16"/>
  <c r="G42" i="16"/>
  <c r="G41" i="16"/>
  <c r="G40" i="16"/>
  <c r="G39" i="16"/>
  <c r="G38" i="16"/>
  <c r="G37" i="16"/>
  <c r="G36" i="16"/>
  <c r="G35" i="16"/>
  <c r="G34" i="16"/>
  <c r="G33" i="16"/>
  <c r="G32" i="16"/>
  <c r="G31" i="16"/>
  <c r="G30" i="16"/>
  <c r="G29" i="16"/>
  <c r="G28" i="16"/>
  <c r="G27" i="16"/>
  <c r="G26" i="16"/>
  <c r="G25" i="16"/>
  <c r="G24" i="16"/>
  <c r="G23" i="16"/>
  <c r="G22" i="16"/>
  <c r="G21" i="16"/>
  <c r="G20" i="16"/>
  <c r="G47" i="15"/>
  <c r="G46" i="15"/>
  <c r="G45" i="15"/>
  <c r="G44" i="15"/>
  <c r="G43" i="15"/>
  <c r="G42" i="15"/>
  <c r="G41" i="15"/>
  <c r="G40" i="15"/>
  <c r="G39" i="15"/>
  <c r="G38" i="15"/>
  <c r="G37" i="15"/>
  <c r="G36" i="15"/>
  <c r="G35" i="15"/>
  <c r="G34" i="15"/>
  <c r="G33" i="15"/>
  <c r="G32" i="15"/>
  <c r="G31" i="15"/>
  <c r="G30" i="15"/>
  <c r="G29" i="15"/>
  <c r="G28" i="15"/>
  <c r="G27" i="15"/>
  <c r="G26" i="15"/>
  <c r="G25" i="15"/>
  <c r="G24" i="15"/>
  <c r="G23" i="15"/>
  <c r="G22" i="15"/>
  <c r="G21" i="15"/>
  <c r="G20" i="15"/>
  <c r="G21" i="14"/>
  <c r="G22" i="14"/>
  <c r="G23" i="14"/>
  <c r="G24" i="14"/>
  <c r="G25" i="14"/>
  <c r="G26" i="14"/>
  <c r="G27" i="14"/>
  <c r="G28" i="14"/>
  <c r="G29" i="14"/>
  <c r="G30" i="14"/>
  <c r="G31" i="14"/>
  <c r="G32" i="14"/>
  <c r="G33" i="14"/>
  <c r="G34" i="14"/>
  <c r="G35" i="14"/>
  <c r="G36" i="14"/>
  <c r="G37" i="14"/>
  <c r="G38" i="14"/>
  <c r="G39" i="14"/>
  <c r="G40" i="14"/>
  <c r="G41" i="14"/>
  <c r="G42" i="14"/>
  <c r="G43" i="14"/>
  <c r="G44" i="14"/>
  <c r="G45" i="14"/>
  <c r="G46" i="14"/>
  <c r="G47" i="14"/>
  <c r="G20" i="14"/>
  <c r="A31" i="24"/>
  <c r="A30" i="24"/>
  <c r="A29" i="24"/>
  <c r="A28" i="24"/>
  <c r="A27" i="24"/>
  <c r="A26" i="24"/>
  <c r="A25" i="24"/>
  <c r="A24" i="24"/>
  <c r="A23" i="24"/>
  <c r="A22" i="24"/>
  <c r="A21" i="24"/>
  <c r="A20" i="24"/>
  <c r="A31" i="23"/>
  <c r="A30" i="23"/>
  <c r="A29" i="23"/>
  <c r="A28" i="23"/>
  <c r="A27" i="23"/>
  <c r="A26" i="23"/>
  <c r="A25" i="23"/>
  <c r="A24" i="23"/>
  <c r="A23" i="23"/>
  <c r="A22" i="23"/>
  <c r="A21" i="23"/>
  <c r="A20" i="23"/>
  <c r="A31" i="22"/>
  <c r="A30" i="22"/>
  <c r="A29" i="22"/>
  <c r="A28" i="22"/>
  <c r="A27" i="22"/>
  <c r="A26" i="22"/>
  <c r="A25" i="22"/>
  <c r="A24" i="22"/>
  <c r="A23" i="22"/>
  <c r="A22" i="22"/>
  <c r="A21" i="22"/>
  <c r="A20" i="22"/>
  <c r="A31" i="21"/>
  <c r="A30" i="21"/>
  <c r="A29" i="21"/>
  <c r="A28" i="21"/>
  <c r="A27" i="21"/>
  <c r="A26" i="21"/>
  <c r="A25" i="21"/>
  <c r="A24" i="21"/>
  <c r="A23" i="21"/>
  <c r="A22" i="21"/>
  <c r="A21" i="21"/>
  <c r="A20" i="21"/>
  <c r="A31" i="20"/>
  <c r="A30" i="20"/>
  <c r="A29" i="20"/>
  <c r="A28" i="20"/>
  <c r="A27" i="20"/>
  <c r="A26" i="20"/>
  <c r="A25" i="20"/>
  <c r="A24" i="20"/>
  <c r="A23" i="20"/>
  <c r="A22" i="20"/>
  <c r="A21" i="20"/>
  <c r="A20" i="20"/>
  <c r="A31" i="19"/>
  <c r="A30" i="19"/>
  <c r="A29" i="19"/>
  <c r="A28" i="19"/>
  <c r="A27" i="19"/>
  <c r="A26" i="19"/>
  <c r="A25" i="19"/>
  <c r="A24" i="19"/>
  <c r="A23" i="19"/>
  <c r="A22" i="19"/>
  <c r="A21" i="19"/>
  <c r="A20" i="19"/>
  <c r="A31" i="18"/>
  <c r="A30" i="18"/>
  <c r="A29" i="18"/>
  <c r="A28" i="18"/>
  <c r="A27" i="18"/>
  <c r="A26" i="18"/>
  <c r="A25" i="18"/>
  <c r="A24" i="18"/>
  <c r="A23" i="18"/>
  <c r="A22" i="18"/>
  <c r="A21" i="18"/>
  <c r="A20" i="18"/>
  <c r="A31" i="17"/>
  <c r="A30" i="17"/>
  <c r="A29" i="17"/>
  <c r="A28" i="17"/>
  <c r="A27" i="17"/>
  <c r="A26" i="17"/>
  <c r="A25" i="17"/>
  <c r="A24" i="17"/>
  <c r="A23" i="17"/>
  <c r="A22" i="17"/>
  <c r="A21" i="17"/>
  <c r="A20" i="17"/>
  <c r="A31" i="16"/>
  <c r="A30" i="16"/>
  <c r="A29" i="16"/>
  <c r="A28" i="16"/>
  <c r="A27" i="16"/>
  <c r="A26" i="16"/>
  <c r="A25" i="16"/>
  <c r="A24" i="16"/>
  <c r="A23" i="16"/>
  <c r="A22" i="16"/>
  <c r="A21" i="16"/>
  <c r="A20" i="16"/>
  <c r="A31" i="15"/>
  <c r="A30" i="15"/>
  <c r="A29" i="15"/>
  <c r="A28" i="15"/>
  <c r="A27" i="15"/>
  <c r="A26" i="15"/>
  <c r="A25" i="15"/>
  <c r="A24" i="15"/>
  <c r="A23" i="15"/>
  <c r="A22" i="15"/>
  <c r="A21" i="15"/>
  <c r="A20" i="15"/>
  <c r="A21" i="14"/>
  <c r="A22" i="14"/>
  <c r="A23" i="14"/>
  <c r="A24" i="14"/>
  <c r="A25" i="14"/>
  <c r="A26" i="14"/>
  <c r="A27" i="14"/>
  <c r="A28" i="14"/>
  <c r="A29" i="14"/>
  <c r="A30" i="14"/>
  <c r="A31" i="14"/>
  <c r="A20" i="14"/>
  <c r="I6" i="24"/>
  <c r="I6" i="23"/>
  <c r="I6" i="22"/>
  <c r="I6" i="21"/>
  <c r="I6" i="20"/>
  <c r="I6" i="19"/>
  <c r="I6" i="18"/>
  <c r="I6" i="17"/>
  <c r="I6" i="16"/>
  <c r="I6" i="15"/>
  <c r="C87" i="24"/>
  <c r="T68" i="24" a="1"/>
  <c r="T68" i="24" s="1"/>
  <c r="T67" i="24"/>
  <c r="T67" i="24" a="1"/>
  <c r="T66" i="24" a="1"/>
  <c r="T66" i="24" s="1"/>
  <c r="T65" i="24" a="1"/>
  <c r="T65" i="24" s="1"/>
  <c r="T64" i="24" a="1"/>
  <c r="T64" i="24" s="1"/>
  <c r="T63" i="24"/>
  <c r="T63" i="24" a="1"/>
  <c r="T62" i="24" a="1"/>
  <c r="T62" i="24" s="1"/>
  <c r="U48" i="24"/>
  <c r="D14" i="24" s="1"/>
  <c r="T48" i="24"/>
  <c r="C14" i="24" s="1"/>
  <c r="N48" i="24"/>
  <c r="M48" i="24"/>
  <c r="J48" i="24"/>
  <c r="I48" i="24"/>
  <c r="C12" i="24" s="1"/>
  <c r="C16" i="24" s="1"/>
  <c r="D48" i="24"/>
  <c r="D15" i="24" s="1"/>
  <c r="C48" i="24"/>
  <c r="C15" i="24" s="1"/>
  <c r="O47" i="24"/>
  <c r="O46" i="24"/>
  <c r="O45" i="24"/>
  <c r="O44" i="24"/>
  <c r="O43" i="24"/>
  <c r="O42" i="24"/>
  <c r="O41" i="24"/>
  <c r="O40" i="24"/>
  <c r="O39" i="24"/>
  <c r="O38" i="24"/>
  <c r="O37" i="24"/>
  <c r="O36" i="24"/>
  <c r="O35" i="24"/>
  <c r="O34" i="24"/>
  <c r="O33" i="24"/>
  <c r="O32" i="24"/>
  <c r="D32" i="24"/>
  <c r="C32" i="24"/>
  <c r="O31" i="24"/>
  <c r="O30" i="24"/>
  <c r="O29" i="24"/>
  <c r="O28" i="24"/>
  <c r="O27" i="24"/>
  <c r="O26" i="24"/>
  <c r="O25" i="24"/>
  <c r="O24" i="24"/>
  <c r="O23" i="24"/>
  <c r="O22" i="24"/>
  <c r="O21" i="24"/>
  <c r="O20" i="24"/>
  <c r="O48" i="24" s="1"/>
  <c r="D13" i="24"/>
  <c r="C13" i="24"/>
  <c r="D12" i="24"/>
  <c r="D16" i="24" s="1"/>
  <c r="L2" i="24" s="1"/>
  <c r="D11" i="24"/>
  <c r="C11" i="24"/>
  <c r="Q2" i="24"/>
  <c r="C87" i="23"/>
  <c r="T68" i="23" a="1"/>
  <c r="T68" i="23" s="1"/>
  <c r="T67" i="23"/>
  <c r="T67" i="23" a="1"/>
  <c r="T66" i="23" a="1"/>
  <c r="T66" i="23" s="1"/>
  <c r="T65" i="23" a="1"/>
  <c r="T65" i="23" s="1"/>
  <c r="T64" i="23" a="1"/>
  <c r="T64" i="23" s="1"/>
  <c r="T63" i="23" a="1"/>
  <c r="T63" i="23" s="1"/>
  <c r="T62" i="23" a="1"/>
  <c r="T62" i="23" s="1"/>
  <c r="U48" i="23"/>
  <c r="D14" i="23" s="1"/>
  <c r="T48" i="23"/>
  <c r="N48" i="23"/>
  <c r="M48" i="23"/>
  <c r="J48" i="23"/>
  <c r="I48" i="23"/>
  <c r="C12" i="23" s="1"/>
  <c r="C16" i="23" s="1"/>
  <c r="D48" i="23"/>
  <c r="D15" i="23" s="1"/>
  <c r="C48" i="23"/>
  <c r="C15" i="23" s="1"/>
  <c r="O47" i="23"/>
  <c r="O46" i="23"/>
  <c r="O45" i="23"/>
  <c r="O44" i="23"/>
  <c r="O43" i="23"/>
  <c r="O42" i="23"/>
  <c r="O41" i="23"/>
  <c r="O40" i="23"/>
  <c r="O39" i="23"/>
  <c r="O38" i="23"/>
  <c r="O37" i="23"/>
  <c r="O36" i="23"/>
  <c r="O35" i="23"/>
  <c r="O34" i="23"/>
  <c r="O33" i="23"/>
  <c r="O32" i="23"/>
  <c r="D32" i="23"/>
  <c r="C32" i="23"/>
  <c r="O31" i="23"/>
  <c r="O30" i="23"/>
  <c r="O29" i="23"/>
  <c r="O28" i="23"/>
  <c r="O27" i="23"/>
  <c r="O26" i="23"/>
  <c r="O25" i="23"/>
  <c r="O24" i="23"/>
  <c r="O23" i="23"/>
  <c r="O22" i="23"/>
  <c r="O21" i="23"/>
  <c r="O20" i="23"/>
  <c r="O48" i="23" s="1"/>
  <c r="C14" i="23"/>
  <c r="D13" i="23"/>
  <c r="C13" i="23"/>
  <c r="D12" i="23"/>
  <c r="D11" i="23"/>
  <c r="C11" i="23"/>
  <c r="Q2" i="23"/>
  <c r="C87" i="22"/>
  <c r="T68" i="22" a="1"/>
  <c r="T68" i="22" s="1"/>
  <c r="T67" i="22"/>
  <c r="T67" i="22" a="1"/>
  <c r="T66" i="22" a="1"/>
  <c r="T66" i="22" s="1"/>
  <c r="T65" i="22" a="1"/>
  <c r="T65" i="22" s="1"/>
  <c r="T64" i="22"/>
  <c r="T64" i="22" a="1"/>
  <c r="T63" i="22" a="1"/>
  <c r="T63" i="22" s="1"/>
  <c r="T62" i="22" a="1"/>
  <c r="T62" i="22" s="1"/>
  <c r="U48" i="22"/>
  <c r="D14" i="22" s="1"/>
  <c r="T48" i="22"/>
  <c r="N48" i="22"/>
  <c r="M48" i="22"/>
  <c r="J48" i="22"/>
  <c r="I48" i="22"/>
  <c r="C12" i="22" s="1"/>
  <c r="C16" i="22" s="1"/>
  <c r="D48" i="22"/>
  <c r="D15" i="22" s="1"/>
  <c r="C48" i="22"/>
  <c r="C15" i="22" s="1"/>
  <c r="O47" i="22"/>
  <c r="O46" i="22"/>
  <c r="O45" i="22"/>
  <c r="O44" i="22"/>
  <c r="O43" i="22"/>
  <c r="O42" i="22"/>
  <c r="O41" i="22"/>
  <c r="O40" i="22"/>
  <c r="O39" i="22"/>
  <c r="O38" i="22"/>
  <c r="O37" i="22"/>
  <c r="O36" i="22"/>
  <c r="O35" i="22"/>
  <c r="O34" i="22"/>
  <c r="O33" i="22"/>
  <c r="O32" i="22"/>
  <c r="D32" i="22"/>
  <c r="C32" i="22"/>
  <c r="O31" i="22"/>
  <c r="O30" i="22"/>
  <c r="O29" i="22"/>
  <c r="O28" i="22"/>
  <c r="O27" i="22"/>
  <c r="O26" i="22"/>
  <c r="O25" i="22"/>
  <c r="O24" i="22"/>
  <c r="O23" i="22"/>
  <c r="O22" i="22"/>
  <c r="O21" i="22"/>
  <c r="O20" i="22"/>
  <c r="O48" i="22" s="1"/>
  <c r="C14" i="22"/>
  <c r="D13" i="22"/>
  <c r="C13" i="22"/>
  <c r="D12" i="22"/>
  <c r="D16" i="22" s="1"/>
  <c r="L2" i="22" s="1"/>
  <c r="D11" i="22"/>
  <c r="C11" i="22"/>
  <c r="Q2" i="22"/>
  <c r="C87" i="21"/>
  <c r="T68" i="21" a="1"/>
  <c r="T68" i="21" s="1"/>
  <c r="T67" i="21" a="1"/>
  <c r="T67" i="21" s="1"/>
  <c r="T66" i="21" a="1"/>
  <c r="T66" i="21" s="1"/>
  <c r="T65" i="21"/>
  <c r="T65" i="21" a="1"/>
  <c r="T64" i="21"/>
  <c r="T64" i="21" a="1"/>
  <c r="T63" i="21"/>
  <c r="T63" i="21" a="1"/>
  <c r="T62" i="21" a="1"/>
  <c r="T62" i="21" s="1"/>
  <c r="U48" i="21"/>
  <c r="D14" i="21" s="1"/>
  <c r="T48" i="21"/>
  <c r="N48" i="21"/>
  <c r="M48" i="21"/>
  <c r="J48" i="21"/>
  <c r="I48" i="21"/>
  <c r="D48" i="21"/>
  <c r="D15" i="21" s="1"/>
  <c r="C48" i="21"/>
  <c r="C15" i="21" s="1"/>
  <c r="C16" i="21" s="1"/>
  <c r="O47" i="21"/>
  <c r="O46" i="21"/>
  <c r="O45" i="21"/>
  <c r="O44" i="21"/>
  <c r="O43" i="21"/>
  <c r="O42" i="21"/>
  <c r="O41" i="21"/>
  <c r="O40" i="21"/>
  <c r="O39" i="21"/>
  <c r="O38" i="21"/>
  <c r="O37" i="21"/>
  <c r="O36" i="21"/>
  <c r="O35" i="21"/>
  <c r="O34" i="21"/>
  <c r="O33" i="21"/>
  <c r="O32" i="21"/>
  <c r="D32" i="21"/>
  <c r="C32" i="21"/>
  <c r="O31" i="21"/>
  <c r="O30" i="21"/>
  <c r="O29" i="21"/>
  <c r="O28" i="21"/>
  <c r="O27" i="21"/>
  <c r="O26" i="21"/>
  <c r="O25" i="21"/>
  <c r="O24" i="21"/>
  <c r="O23" i="21"/>
  <c r="O22" i="21"/>
  <c r="O21" i="21"/>
  <c r="O20" i="21"/>
  <c r="O48" i="21" s="1"/>
  <c r="C14" i="21"/>
  <c r="D13" i="21"/>
  <c r="C13" i="21"/>
  <c r="D12" i="21"/>
  <c r="D16" i="21" s="1"/>
  <c r="L2" i="21" s="1"/>
  <c r="C12" i="21"/>
  <c r="D11" i="21"/>
  <c r="C11" i="21"/>
  <c r="Q2" i="21"/>
  <c r="C87" i="20"/>
  <c r="T68" i="20" a="1"/>
  <c r="T68" i="20" s="1"/>
  <c r="T67" i="20"/>
  <c r="T67" i="20" a="1"/>
  <c r="T66" i="20"/>
  <c r="T66" i="20" a="1"/>
  <c r="T65" i="20" a="1"/>
  <c r="T65" i="20" s="1"/>
  <c r="T64" i="20"/>
  <c r="T64" i="20" a="1"/>
  <c r="T63" i="20" a="1"/>
  <c r="T63" i="20" s="1"/>
  <c r="T62" i="20" a="1"/>
  <c r="T62" i="20" s="1"/>
  <c r="U48" i="20"/>
  <c r="T48" i="20"/>
  <c r="N48" i="20"/>
  <c r="M48" i="20"/>
  <c r="J48" i="20"/>
  <c r="I48" i="20"/>
  <c r="C12" i="20" s="1"/>
  <c r="D48" i="20"/>
  <c r="D15" i="20" s="1"/>
  <c r="C48" i="20"/>
  <c r="O47" i="20"/>
  <c r="O46" i="20"/>
  <c r="O45" i="20"/>
  <c r="O44" i="20"/>
  <c r="O43" i="20"/>
  <c r="O42" i="20"/>
  <c r="O41" i="20"/>
  <c r="O40" i="20"/>
  <c r="O39" i="20"/>
  <c r="O38" i="20"/>
  <c r="O37" i="20"/>
  <c r="O36" i="20"/>
  <c r="O35" i="20"/>
  <c r="O34" i="20"/>
  <c r="O33" i="20"/>
  <c r="O32" i="20"/>
  <c r="D32" i="20"/>
  <c r="C32" i="20"/>
  <c r="O31" i="20"/>
  <c r="O30" i="20"/>
  <c r="O29" i="20"/>
  <c r="O28" i="20"/>
  <c r="O27" i="20"/>
  <c r="O26" i="20"/>
  <c r="O25" i="20"/>
  <c r="O24" i="20"/>
  <c r="O23" i="20"/>
  <c r="O22" i="20"/>
  <c r="O21" i="20"/>
  <c r="O20" i="20"/>
  <c r="O48" i="20" s="1"/>
  <c r="C15" i="20"/>
  <c r="D14" i="20"/>
  <c r="C14" i="20"/>
  <c r="D13" i="20"/>
  <c r="C13" i="20"/>
  <c r="D12" i="20"/>
  <c r="D16" i="20" s="1"/>
  <c r="L2" i="20" s="1"/>
  <c r="D11" i="20"/>
  <c r="C11" i="20"/>
  <c r="C16" i="20" s="1"/>
  <c r="Q2" i="20"/>
  <c r="C87" i="19"/>
  <c r="T68" i="19" a="1"/>
  <c r="T68" i="19" s="1"/>
  <c r="T67" i="19"/>
  <c r="T67" i="19" a="1"/>
  <c r="T66" i="19" a="1"/>
  <c r="T66" i="19" s="1"/>
  <c r="T65" i="19"/>
  <c r="T65" i="19" a="1"/>
  <c r="T64" i="19" a="1"/>
  <c r="T64" i="19" s="1"/>
  <c r="T63" i="19" a="1"/>
  <c r="T63" i="19" s="1"/>
  <c r="T62" i="19" a="1"/>
  <c r="T62" i="19" s="1"/>
  <c r="U48" i="19"/>
  <c r="T48" i="19"/>
  <c r="N48" i="19"/>
  <c r="M48" i="19"/>
  <c r="C13" i="19" s="1"/>
  <c r="J48" i="19"/>
  <c r="D12" i="19" s="1"/>
  <c r="D16" i="19" s="1"/>
  <c r="L2" i="19" s="1"/>
  <c r="I48" i="19"/>
  <c r="D48" i="19"/>
  <c r="D15" i="19" s="1"/>
  <c r="C48" i="19"/>
  <c r="C15" i="19" s="1"/>
  <c r="O47" i="19"/>
  <c r="O46" i="19"/>
  <c r="O45" i="19"/>
  <c r="O44" i="19"/>
  <c r="O43" i="19"/>
  <c r="O42" i="19"/>
  <c r="O41" i="19"/>
  <c r="O40" i="19"/>
  <c r="O39" i="19"/>
  <c r="O38" i="19"/>
  <c r="O37" i="19"/>
  <c r="O36" i="19"/>
  <c r="O35" i="19"/>
  <c r="O34" i="19"/>
  <c r="O33" i="19"/>
  <c r="O32" i="19"/>
  <c r="D32" i="19"/>
  <c r="C32" i="19"/>
  <c r="O31" i="19"/>
  <c r="O30" i="19"/>
  <c r="O29" i="19"/>
  <c r="O28" i="19"/>
  <c r="O27" i="19"/>
  <c r="O26" i="19"/>
  <c r="O25" i="19"/>
  <c r="O24" i="19"/>
  <c r="O23" i="19"/>
  <c r="O22" i="19"/>
  <c r="O21" i="19"/>
  <c r="O20" i="19"/>
  <c r="O48" i="19" s="1"/>
  <c r="D14" i="19"/>
  <c r="C14" i="19"/>
  <c r="D13" i="19"/>
  <c r="C12" i="19"/>
  <c r="D11" i="19"/>
  <c r="C11" i="19"/>
  <c r="Q2" i="19"/>
  <c r="C87" i="18"/>
  <c r="T68" i="18" a="1"/>
  <c r="T68" i="18" s="1"/>
  <c r="T67" i="18"/>
  <c r="T67" i="18" a="1"/>
  <c r="T66" i="18" a="1"/>
  <c r="T66" i="18" s="1"/>
  <c r="T65" i="18" a="1"/>
  <c r="T65" i="18" s="1"/>
  <c r="T64" i="18" a="1"/>
  <c r="T64" i="18" s="1"/>
  <c r="T63" i="18" a="1"/>
  <c r="T63" i="18" s="1"/>
  <c r="T62" i="18" a="1"/>
  <c r="T62" i="18" s="1"/>
  <c r="U48" i="18"/>
  <c r="T48" i="18"/>
  <c r="N48" i="18"/>
  <c r="M48" i="18"/>
  <c r="J48" i="18"/>
  <c r="I48" i="18"/>
  <c r="C12" i="18" s="1"/>
  <c r="C16" i="18" s="1"/>
  <c r="D48" i="18"/>
  <c r="D15" i="18" s="1"/>
  <c r="C48" i="18"/>
  <c r="C15" i="18" s="1"/>
  <c r="O47" i="18"/>
  <c r="O46" i="18"/>
  <c r="O45" i="18"/>
  <c r="O44" i="18"/>
  <c r="O43" i="18"/>
  <c r="O42" i="18"/>
  <c r="O41" i="18"/>
  <c r="O40" i="18"/>
  <c r="O39" i="18"/>
  <c r="O38" i="18"/>
  <c r="O37" i="18"/>
  <c r="O36" i="18"/>
  <c r="O35" i="18"/>
  <c r="O34" i="18"/>
  <c r="O33" i="18"/>
  <c r="O32" i="18"/>
  <c r="D32" i="18"/>
  <c r="C32" i="18"/>
  <c r="O31" i="18"/>
  <c r="O30" i="18"/>
  <c r="O29" i="18"/>
  <c r="O28" i="18"/>
  <c r="O27" i="18"/>
  <c r="O26" i="18"/>
  <c r="O25" i="18"/>
  <c r="O24" i="18"/>
  <c r="O23" i="18"/>
  <c r="O22" i="18"/>
  <c r="O21" i="18"/>
  <c r="O20" i="18"/>
  <c r="O48" i="18" s="1"/>
  <c r="D14" i="18"/>
  <c r="C14" i="18"/>
  <c r="D13" i="18"/>
  <c r="C13" i="18"/>
  <c r="D12" i="18"/>
  <c r="D11" i="18"/>
  <c r="C11" i="18"/>
  <c r="Q2" i="18"/>
  <c r="C87" i="17"/>
  <c r="T68" i="17" a="1"/>
  <c r="T68" i="17" s="1"/>
  <c r="T67" i="17"/>
  <c r="T67" i="17" a="1"/>
  <c r="T66" i="17" a="1"/>
  <c r="T66" i="17" s="1"/>
  <c r="T65" i="17" a="1"/>
  <c r="T65" i="17" s="1"/>
  <c r="T64" i="17" a="1"/>
  <c r="T64" i="17" s="1"/>
  <c r="T63" i="17" a="1"/>
  <c r="T63" i="17" s="1"/>
  <c r="T62" i="17" a="1"/>
  <c r="T62" i="17" s="1"/>
  <c r="U48" i="17"/>
  <c r="T48" i="17"/>
  <c r="N48" i="17"/>
  <c r="M48" i="17"/>
  <c r="J48" i="17"/>
  <c r="I48" i="17"/>
  <c r="C12" i="17" s="1"/>
  <c r="D48" i="17"/>
  <c r="D15" i="17" s="1"/>
  <c r="C48" i="17"/>
  <c r="O47" i="17"/>
  <c r="O46" i="17"/>
  <c r="O45" i="17"/>
  <c r="O44" i="17"/>
  <c r="O43" i="17"/>
  <c r="O42" i="17"/>
  <c r="O41" i="17"/>
  <c r="O40" i="17"/>
  <c r="O39" i="17"/>
  <c r="O38" i="17"/>
  <c r="O37" i="17"/>
  <c r="O36" i="17"/>
  <c r="O35" i="17"/>
  <c r="O34" i="17"/>
  <c r="O33" i="17"/>
  <c r="O32" i="17"/>
  <c r="D32" i="17"/>
  <c r="C32" i="17"/>
  <c r="O31" i="17"/>
  <c r="O30" i="17"/>
  <c r="O29" i="17"/>
  <c r="O28" i="17"/>
  <c r="O27" i="17"/>
  <c r="O26" i="17"/>
  <c r="O25" i="17"/>
  <c r="O24" i="17"/>
  <c r="O23" i="17"/>
  <c r="O22" i="17"/>
  <c r="O21" i="17"/>
  <c r="O20" i="17"/>
  <c r="O48" i="17" s="1"/>
  <c r="C15" i="17"/>
  <c r="D14" i="17"/>
  <c r="C14" i="17"/>
  <c r="D13" i="17"/>
  <c r="C13" i="17"/>
  <c r="D12" i="17"/>
  <c r="D11" i="17"/>
  <c r="C11" i="17"/>
  <c r="C16" i="17" s="1"/>
  <c r="Q2" i="17"/>
  <c r="C87" i="16"/>
  <c r="T68" i="16" a="1"/>
  <c r="T68" i="16" s="1"/>
  <c r="T67" i="16"/>
  <c r="T67" i="16" a="1"/>
  <c r="T66" i="16" a="1"/>
  <c r="T66" i="16" s="1"/>
  <c r="T65" i="16" a="1"/>
  <c r="T65" i="16" s="1"/>
  <c r="T64" i="16"/>
  <c r="T64" i="16" a="1"/>
  <c r="T63" i="16" a="1"/>
  <c r="T63" i="16" s="1"/>
  <c r="T62" i="16" a="1"/>
  <c r="T62" i="16" s="1"/>
  <c r="U48" i="16"/>
  <c r="D14" i="16" s="1"/>
  <c r="T48" i="16"/>
  <c r="N48" i="16"/>
  <c r="M48" i="16"/>
  <c r="J48" i="16"/>
  <c r="I48" i="16"/>
  <c r="C12" i="16" s="1"/>
  <c r="C16" i="16" s="1"/>
  <c r="D48" i="16"/>
  <c r="D15" i="16" s="1"/>
  <c r="C48" i="16"/>
  <c r="C15" i="16" s="1"/>
  <c r="O47" i="16"/>
  <c r="O46" i="16"/>
  <c r="O45" i="16"/>
  <c r="O44" i="16"/>
  <c r="O43" i="16"/>
  <c r="O42" i="16"/>
  <c r="O41" i="16"/>
  <c r="O40" i="16"/>
  <c r="O39" i="16"/>
  <c r="O38" i="16"/>
  <c r="O37" i="16"/>
  <c r="O36" i="16"/>
  <c r="O35" i="16"/>
  <c r="O34" i="16"/>
  <c r="O33" i="16"/>
  <c r="O32" i="16"/>
  <c r="D32" i="16"/>
  <c r="C32" i="16"/>
  <c r="O31" i="16"/>
  <c r="O30" i="16"/>
  <c r="O29" i="16"/>
  <c r="O28" i="16"/>
  <c r="O27" i="16"/>
  <c r="O26" i="16"/>
  <c r="O25" i="16"/>
  <c r="O24" i="16"/>
  <c r="O23" i="16"/>
  <c r="O22" i="16"/>
  <c r="O21" i="16"/>
  <c r="O20" i="16"/>
  <c r="O48" i="16" s="1"/>
  <c r="C14" i="16"/>
  <c r="D13" i="16"/>
  <c r="C13" i="16"/>
  <c r="D12" i="16"/>
  <c r="D11" i="16"/>
  <c r="C11" i="16"/>
  <c r="Q2" i="16"/>
  <c r="C87" i="15"/>
  <c r="T68" i="15" a="1"/>
  <c r="T68" i="15" s="1"/>
  <c r="T67" i="15"/>
  <c r="T67" i="15" a="1"/>
  <c r="T66" i="15" a="1"/>
  <c r="T66" i="15" s="1"/>
  <c r="T65" i="15" a="1"/>
  <c r="T65" i="15" s="1"/>
  <c r="T64" i="15"/>
  <c r="T64" i="15" a="1"/>
  <c r="T63" i="15" a="1"/>
  <c r="T63" i="15" s="1"/>
  <c r="T62" i="15" a="1"/>
  <c r="T62" i="15" s="1"/>
  <c r="U48" i="15"/>
  <c r="D14" i="15" s="1"/>
  <c r="T48" i="15"/>
  <c r="N48" i="15"/>
  <c r="M48" i="15"/>
  <c r="J48" i="15"/>
  <c r="I48" i="15"/>
  <c r="C12" i="15" s="1"/>
  <c r="C16" i="15" s="1"/>
  <c r="D48" i="15"/>
  <c r="D15" i="15" s="1"/>
  <c r="C48" i="15"/>
  <c r="C15" i="15" s="1"/>
  <c r="O47" i="15"/>
  <c r="O46" i="15"/>
  <c r="O45" i="15"/>
  <c r="O44" i="15"/>
  <c r="O43" i="15"/>
  <c r="O42" i="15"/>
  <c r="O41" i="15"/>
  <c r="O40" i="15"/>
  <c r="O39" i="15"/>
  <c r="O38" i="15"/>
  <c r="O37" i="15"/>
  <c r="O36" i="15"/>
  <c r="O35" i="15"/>
  <c r="O34" i="15"/>
  <c r="O33" i="15"/>
  <c r="O32" i="15"/>
  <c r="D32" i="15"/>
  <c r="C32" i="15"/>
  <c r="O31" i="15"/>
  <c r="O30" i="15"/>
  <c r="O29" i="15"/>
  <c r="O28" i="15"/>
  <c r="O27" i="15"/>
  <c r="O26" i="15"/>
  <c r="O25" i="15"/>
  <c r="O24" i="15"/>
  <c r="O23" i="15"/>
  <c r="O22" i="15"/>
  <c r="O21" i="15"/>
  <c r="O20" i="15"/>
  <c r="O48" i="15" s="1"/>
  <c r="C14" i="15"/>
  <c r="D13" i="15"/>
  <c r="C13" i="15"/>
  <c r="D12" i="15"/>
  <c r="D16" i="15" s="1"/>
  <c r="L2" i="15" s="1"/>
  <c r="D11" i="15"/>
  <c r="C11" i="15"/>
  <c r="Q2" i="15"/>
  <c r="C87" i="14"/>
  <c r="T68" i="14" a="1"/>
  <c r="T68" i="14" s="1"/>
  <c r="T67" i="14"/>
  <c r="T67" i="14" a="1"/>
  <c r="T66" i="14"/>
  <c r="T66" i="14" a="1"/>
  <c r="T65" i="14" a="1"/>
  <c r="T65" i="14" s="1"/>
  <c r="T64" i="14"/>
  <c r="T64" i="14" a="1"/>
  <c r="T63" i="14"/>
  <c r="T63" i="14" a="1"/>
  <c r="T62" i="14" a="1"/>
  <c r="T62" i="14" s="1"/>
  <c r="U48" i="14"/>
  <c r="D14" i="14" s="1"/>
  <c r="D16" i="14" s="1"/>
  <c r="L2" i="14" s="1"/>
  <c r="T48" i="14"/>
  <c r="N48" i="14"/>
  <c r="M48" i="14"/>
  <c r="J48" i="14"/>
  <c r="I48" i="14"/>
  <c r="C12" i="14" s="1"/>
  <c r="D48" i="14"/>
  <c r="D15" i="14" s="1"/>
  <c r="C48" i="14"/>
  <c r="O47" i="14"/>
  <c r="O46" i="14"/>
  <c r="O45" i="14"/>
  <c r="O44" i="14"/>
  <c r="O43" i="14"/>
  <c r="O42" i="14"/>
  <c r="O41" i="14"/>
  <c r="O40" i="14"/>
  <c r="O39" i="14"/>
  <c r="O38" i="14"/>
  <c r="O37" i="14"/>
  <c r="O36" i="14"/>
  <c r="O35" i="14"/>
  <c r="O34" i="14"/>
  <c r="O33" i="14"/>
  <c r="O32" i="14"/>
  <c r="D32" i="14"/>
  <c r="C32" i="14"/>
  <c r="O31" i="14"/>
  <c r="O30" i="14"/>
  <c r="O29" i="14"/>
  <c r="O28" i="14"/>
  <c r="O27" i="14"/>
  <c r="O26" i="14"/>
  <c r="O25" i="14"/>
  <c r="O24" i="14"/>
  <c r="O23" i="14"/>
  <c r="O22" i="14"/>
  <c r="O21" i="14"/>
  <c r="O20" i="14"/>
  <c r="O48" i="14" s="1"/>
  <c r="C15" i="14"/>
  <c r="C14" i="14"/>
  <c r="D13" i="14"/>
  <c r="C13" i="14"/>
  <c r="D12" i="14"/>
  <c r="D11" i="14"/>
  <c r="C11" i="14"/>
  <c r="Q2" i="14"/>
  <c r="Q2" i="1"/>
  <c r="C87" i="1"/>
  <c r="T63" i="1" a="1"/>
  <c r="T63" i="1" s="1"/>
  <c r="T64" i="1" a="1"/>
  <c r="T64" i="1" s="1"/>
  <c r="T65" i="1" a="1"/>
  <c r="T65" i="1" s="1"/>
  <c r="T66" i="1" a="1"/>
  <c r="T66" i="1" s="1"/>
  <c r="T67" i="1" a="1"/>
  <c r="T67" i="1" s="1"/>
  <c r="T68" i="1" a="1"/>
  <c r="T68" i="1" s="1"/>
  <c r="T62" i="1" a="1"/>
  <c r="T62" i="1" s="1"/>
  <c r="N25" i="2"/>
  <c r="K25" i="2"/>
  <c r="H25" i="2"/>
  <c r="E25" i="2"/>
  <c r="M20" i="2"/>
  <c r="J20" i="2"/>
  <c r="G20" i="2"/>
  <c r="D20" i="2"/>
  <c r="A20" i="2"/>
  <c r="G17" i="2"/>
  <c r="D17" i="2"/>
  <c r="A17" i="2"/>
  <c r="N12" i="2"/>
  <c r="K12" i="2"/>
  <c r="H12" i="2"/>
  <c r="E12" i="2"/>
  <c r="G4" i="2"/>
  <c r="D4" i="2"/>
  <c r="A4" i="2"/>
  <c r="U48" i="1"/>
  <c r="D14" i="1" s="1"/>
  <c r="T48" i="1"/>
  <c r="C14" i="1" s="1"/>
  <c r="N48" i="1"/>
  <c r="D13" i="1" s="1"/>
  <c r="M48" i="1"/>
  <c r="C13" i="1" s="1"/>
  <c r="J48" i="1"/>
  <c r="D12" i="1" s="1"/>
  <c r="I48" i="1"/>
  <c r="C12" i="1" s="1"/>
  <c r="D48" i="1"/>
  <c r="D15" i="1" s="1"/>
  <c r="C48" i="1"/>
  <c r="C15" i="1" s="1"/>
  <c r="O47" i="1"/>
  <c r="O46" i="1"/>
  <c r="O45" i="1"/>
  <c r="O44" i="1"/>
  <c r="O43" i="1"/>
  <c r="O42" i="1"/>
  <c r="O41" i="1"/>
  <c r="O40" i="1"/>
  <c r="O39" i="1"/>
  <c r="O38" i="1"/>
  <c r="O37" i="1"/>
  <c r="O36" i="1"/>
  <c r="O35" i="1"/>
  <c r="O34" i="1"/>
  <c r="O33" i="1"/>
  <c r="O32" i="1"/>
  <c r="D32" i="1"/>
  <c r="D11" i="1" s="1"/>
  <c r="C32" i="1"/>
  <c r="C11" i="1" s="1"/>
  <c r="O31" i="1"/>
  <c r="O30" i="1"/>
  <c r="O29" i="1"/>
  <c r="O28" i="1"/>
  <c r="O27" i="1"/>
  <c r="O26" i="1"/>
  <c r="O25" i="1"/>
  <c r="O24" i="1"/>
  <c r="O23" i="1"/>
  <c r="O22" i="1"/>
  <c r="O21" i="1"/>
  <c r="O20" i="1"/>
  <c r="D16" i="23" l="1"/>
  <c r="L2" i="23" s="1"/>
  <c r="C16" i="19"/>
  <c r="D16" i="18"/>
  <c r="L2" i="18" s="1"/>
  <c r="D16" i="17"/>
  <c r="L2" i="17" s="1"/>
  <c r="D16" i="16"/>
  <c r="L2" i="16" s="1"/>
  <c r="C16" i="14"/>
  <c r="J17" i="2"/>
  <c r="B25" i="2"/>
  <c r="M17" i="2" s="1"/>
  <c r="O48" i="1"/>
  <c r="D16" i="1"/>
  <c r="I6" i="14" s="1"/>
  <c r="C16" i="1"/>
  <c r="M4" i="2"/>
  <c r="J4" i="2"/>
  <c r="L2" i="1" l="1"/>
  <c r="U69" i="21"/>
  <c r="U62" i="21"/>
  <c r="U69" i="22"/>
  <c r="U62" i="22"/>
  <c r="U69" i="16"/>
  <c r="U62" i="16"/>
  <c r="U69" i="19"/>
  <c r="U62" i="19"/>
  <c r="U69" i="20"/>
  <c r="U62" i="20"/>
  <c r="U69" i="17"/>
  <c r="U62" i="17"/>
  <c r="U69" i="18"/>
  <c r="U62" i="18"/>
  <c r="U69" i="1"/>
  <c r="U62" i="1"/>
  <c r="U69" i="23"/>
  <c r="U62" i="23"/>
  <c r="U69" i="14"/>
  <c r="U62" i="14"/>
  <c r="U69" i="15"/>
  <c r="U62" i="15"/>
  <c r="U69" i="24"/>
  <c r="U62" i="24"/>
  <c r="U64" i="16"/>
  <c r="U68" i="16"/>
  <c r="U63" i="16"/>
  <c r="U67" i="16"/>
  <c r="U66" i="16"/>
  <c r="T69" i="16"/>
  <c r="U65" i="16"/>
  <c r="U67" i="18"/>
  <c r="U66" i="18"/>
  <c r="U68" i="18"/>
  <c r="U63" i="18"/>
  <c r="U64" i="18"/>
  <c r="T69" i="18"/>
  <c r="U65" i="18"/>
  <c r="U68" i="24"/>
  <c r="U67" i="24"/>
  <c r="U65" i="24"/>
  <c r="U64" i="24"/>
  <c r="U66" i="24"/>
  <c r="T69" i="24"/>
  <c r="U63" i="24"/>
  <c r="U67" i="20"/>
  <c r="U65" i="20"/>
  <c r="U66" i="20"/>
  <c r="U63" i="20"/>
  <c r="U68" i="20"/>
  <c r="T69" i="20"/>
  <c r="U64" i="20"/>
  <c r="U67" i="17"/>
  <c r="U65" i="17"/>
  <c r="U64" i="17"/>
  <c r="U66" i="17"/>
  <c r="U63" i="17"/>
  <c r="T69" i="17"/>
  <c r="U68" i="17"/>
  <c r="U66" i="22"/>
  <c r="U64" i="22"/>
  <c r="U68" i="22"/>
  <c r="U65" i="22"/>
  <c r="U63" i="22"/>
  <c r="T69" i="22"/>
  <c r="U67" i="22"/>
  <c r="U63" i="14"/>
  <c r="U67" i="14"/>
  <c r="U65" i="14"/>
  <c r="U64" i="14"/>
  <c r="U68" i="14"/>
  <c r="T69" i="14"/>
  <c r="U66" i="14"/>
  <c r="U66" i="21"/>
  <c r="U64" i="21"/>
  <c r="U67" i="21"/>
  <c r="U65" i="21"/>
  <c r="U68" i="21"/>
  <c r="T69" i="21"/>
  <c r="U63" i="21"/>
  <c r="U66" i="15"/>
  <c r="U68" i="15"/>
  <c r="U63" i="15"/>
  <c r="U65" i="15"/>
  <c r="U64" i="15"/>
  <c r="T69" i="15"/>
  <c r="U67" i="15"/>
  <c r="U66" i="1"/>
  <c r="U64" i="1"/>
  <c r="U65" i="1"/>
  <c r="U68" i="1"/>
  <c r="U67" i="1"/>
  <c r="T69" i="1"/>
  <c r="U63" i="1"/>
  <c r="U67" i="19"/>
  <c r="U66" i="19"/>
  <c r="U64" i="19"/>
  <c r="U68" i="19"/>
  <c r="U63" i="19"/>
  <c r="T69" i="19"/>
  <c r="U65" i="19"/>
  <c r="U67" i="23"/>
  <c r="U63" i="23"/>
  <c r="U68" i="23"/>
  <c r="U64" i="23"/>
  <c r="U66" i="23"/>
  <c r="T69" i="23"/>
  <c r="U65" i="23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<sst xmlns="http://schemas.openxmlformats.org/spreadsheetml/2006/main" count="883" uniqueCount="104">
  <si>
    <t>OVERVIEW</t>
  </si>
  <si>
    <t>LEFT TO SPEND</t>
  </si>
  <si>
    <t>DAYS LEFT</t>
  </si>
  <si>
    <t>Change Currency</t>
  </si>
  <si>
    <t>€</t>
  </si>
  <si>
    <t>Your Name</t>
  </si>
  <si>
    <t>Start Balance</t>
  </si>
  <si>
    <t>CASHFLOW</t>
  </si>
  <si>
    <t>BUDGET</t>
  </si>
  <si>
    <t>ACTUAL</t>
  </si>
  <si>
    <t>+ Balance</t>
  </si>
  <si>
    <t>+ Income</t>
  </si>
  <si>
    <t>- Bills</t>
  </si>
  <si>
    <t>- Expenses</t>
  </si>
  <si>
    <t>- Debt</t>
  </si>
  <si>
    <t>- Savings</t>
  </si>
  <si>
    <t>LEFT</t>
  </si>
  <si>
    <t>INCOME</t>
  </si>
  <si>
    <t>BILLS</t>
  </si>
  <si>
    <t>EXPENSES</t>
  </si>
  <si>
    <t>DEBT</t>
  </si>
  <si>
    <t>CATEGORY</t>
  </si>
  <si>
    <t>DUE</t>
  </si>
  <si>
    <t>Paycheck</t>
  </si>
  <si>
    <t>Internet</t>
  </si>
  <si>
    <t>Groceries</t>
  </si>
  <si>
    <t>Business</t>
  </si>
  <si>
    <t>Water</t>
  </si>
  <si>
    <t>Dining out</t>
  </si>
  <si>
    <t>Bonus</t>
  </si>
  <si>
    <t>Electricity</t>
  </si>
  <si>
    <t>Transport</t>
  </si>
  <si>
    <t>Gifts</t>
  </si>
  <si>
    <t>Rent</t>
  </si>
  <si>
    <t>Household</t>
  </si>
  <si>
    <t>Mobile</t>
  </si>
  <si>
    <t>Education</t>
  </si>
  <si>
    <t>Health Insurance</t>
  </si>
  <si>
    <t>Health</t>
  </si>
  <si>
    <t>Gas</t>
  </si>
  <si>
    <t>Beauty</t>
  </si>
  <si>
    <t>Spotify</t>
  </si>
  <si>
    <t>Netflix</t>
  </si>
  <si>
    <t>Clothes</t>
  </si>
  <si>
    <t>Disney Plus</t>
  </si>
  <si>
    <t>Entertainment</t>
  </si>
  <si>
    <t>Maintenance</t>
  </si>
  <si>
    <t>Miscellaneous</t>
  </si>
  <si>
    <t>Car</t>
  </si>
  <si>
    <t>TOTAL</t>
  </si>
  <si>
    <t>SAVINGS</t>
  </si>
  <si>
    <t>CATEGORIE</t>
  </si>
  <si>
    <t>House</t>
  </si>
  <si>
    <t>EXPENSE TRACKER</t>
  </si>
  <si>
    <t>DATE</t>
  </si>
  <si>
    <t>AMOUNT</t>
  </si>
  <si>
    <t>NOTES</t>
  </si>
  <si>
    <t>EXPENSE BREAKDOWN</t>
  </si>
  <si>
    <t xml:space="preserve">CATEGORY </t>
  </si>
  <si>
    <t>%</t>
  </si>
  <si>
    <t>GOALS ACHIEVED</t>
  </si>
  <si>
    <t xml:space="preserve">TOTAL GOALS </t>
  </si>
  <si>
    <t>TOTAL START</t>
  </si>
  <si>
    <t>TOTAL SAVED</t>
  </si>
  <si>
    <t>LEFT TO SAVE</t>
  </si>
  <si>
    <t xml:space="preserve">SAVINGS </t>
  </si>
  <si>
    <t>Goal</t>
  </si>
  <si>
    <t xml:space="preserve">Goal </t>
  </si>
  <si>
    <t>Start</t>
  </si>
  <si>
    <t xml:space="preserve">Start </t>
  </si>
  <si>
    <t>Saved</t>
  </si>
  <si>
    <t xml:space="preserve">Saved </t>
  </si>
  <si>
    <t>Left to Save</t>
  </si>
  <si>
    <t xml:space="preserve">Left to Save </t>
  </si>
  <si>
    <t>DEBT PAID OFF</t>
  </si>
  <si>
    <t>TOTAL DEBT</t>
  </si>
  <si>
    <t>TOTAL PAID</t>
  </si>
  <si>
    <t>LEFT TO PAY</t>
  </si>
  <si>
    <t xml:space="preserve">DEBT </t>
  </si>
  <si>
    <t>Debt</t>
  </si>
  <si>
    <t xml:space="preserve">Debt </t>
  </si>
  <si>
    <t>Start Debt</t>
  </si>
  <si>
    <t xml:space="preserve">Start Debt </t>
  </si>
  <si>
    <t>Paid Off</t>
  </si>
  <si>
    <t xml:space="preserve">Paid Off </t>
  </si>
  <si>
    <t>Left to Pay</t>
  </si>
  <si>
    <t xml:space="preserve">Left to Pay </t>
  </si>
  <si>
    <t>Self Investment</t>
  </si>
  <si>
    <t>April</t>
  </si>
  <si>
    <t>September</t>
  </si>
  <si>
    <t>November</t>
  </si>
  <si>
    <t>December</t>
  </si>
  <si>
    <t>January</t>
  </si>
  <si>
    <t>Quality Time &amp; Free Time</t>
  </si>
  <si>
    <t>Others</t>
  </si>
  <si>
    <t>Start of Month</t>
  </si>
  <si>
    <t>End of Month</t>
  </si>
  <si>
    <t>October</t>
  </si>
  <si>
    <t>August</t>
  </si>
  <si>
    <t>July</t>
  </si>
  <si>
    <t>June</t>
  </si>
  <si>
    <t>May</t>
  </si>
  <si>
    <t>March</t>
  </si>
  <si>
    <t>February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</si>
</sst>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€&quot;\ * #,##0.00_-;\-&quot;€&quot;\ * #,##0.00_-;_-&quot;€&quot;\ * &quot;-&quot;??_-;_-@_-"/>
    <numFmt numFmtId="164" formatCode="[$€-2]\ #,##0.00"/>
    <numFmt numFmtId="165" formatCode="_ [$€-813]\ * #,##0.00_ ;_ [$€-813]\ * \-#,##0.00_ ;_ [$€-813]\ * &quot;-&quot;??_ ;_ @_ "/>
    <numFmt numFmtId="166" formatCode="d/mm/yyyy;@"/>
  </numFmts>
  <fonts count="24" x14ac:knownFonts="1">
    <font>
      <sz val="10"/>
      <color rgb="FF000000"/>
      <name val="Arial"/>
      <scheme val="minor"/>
    </font>
    <font>
      <b/>
      <sz val="12"/>
      <color rgb="FFFFFFFF"/>
      <name val="Playfair Display"/>
    </font>
    <font>
      <sz val="10"/>
      <color theme="1"/>
      <name val="Playfair Display"/>
    </font>
    <font>
      <sz val="10"/>
      <name val="Arial"/>
      <family val="2"/>
    </font>
    <font>
      <sz val="10"/>
      <color theme="1"/>
      <name val="Arial"/>
      <family val="2"/>
      <scheme val="minor"/>
    </font>
    <font>
      <b/>
      <sz val="9"/>
      <color theme="1"/>
      <name val="Playfair Display"/>
    </font>
    <font>
      <sz val="9"/>
      <color theme="1"/>
      <name val="Playfair Display"/>
    </font>
    <font>
      <b/>
      <sz val="10"/>
      <color theme="1"/>
      <name val="Playfair Display"/>
    </font>
    <font>
      <b/>
      <sz val="15"/>
      <color rgb="FFFFFFFF"/>
      <name val="Playfair Display"/>
    </font>
    <font>
      <b/>
      <sz val="10"/>
      <color rgb="FFFFFFFF"/>
      <name val="Playfair Display"/>
    </font>
    <font>
      <sz val="10"/>
      <color rgb="FF000000"/>
      <name val="Arial"/>
      <family val="2"/>
      <scheme val="minor"/>
    </font>
    <font>
      <sz val="9"/>
      <color rgb="FF000000"/>
      <name val="Arial"/>
      <family val="2"/>
      <scheme val="minor"/>
    </font>
    <font>
      <sz val="9"/>
      <color rgb="FF000000"/>
      <name val="Playfair Display"/>
    </font>
    <font>
      <sz val="10"/>
      <color theme="0" tint="-0.499984740745262"/>
      <name val="Playfair Display"/>
    </font>
    <font>
      <sz val="10"/>
      <color theme="0" tint="-0.499984740745262"/>
      <name val="Arial"/>
      <family val="2"/>
      <scheme val="minor"/>
    </font>
    <font>
      <b/>
      <sz val="28"/>
      <color theme="0" tint="-0.499984740745262"/>
      <name val="Playfair Display"/>
    </font>
    <font>
      <b/>
      <sz val="9"/>
      <color theme="0" tint="-0.499984740745262"/>
      <name val="Playfair Display"/>
    </font>
    <font>
      <sz val="9"/>
      <color theme="0" tint="-0.499984740745262"/>
      <name val="Playfair Display"/>
    </font>
    <font>
      <b/>
      <sz val="10"/>
      <color theme="0" tint="-0.499984740745262"/>
      <name val="Playfair Display"/>
    </font>
    <font>
      <b/>
      <sz val="48"/>
      <color theme="0" tint="-0.499984740745262"/>
      <name val="Cochocib Script Latin Pro"/>
    </font>
    <font>
      <sz val="9"/>
      <color theme="0" tint="-0.499984740745262"/>
      <name val="Arial"/>
      <family val="2"/>
      <scheme val="minor"/>
    </font>
    <font>
      <b/>
      <sz val="12"/>
      <color theme="0"/>
      <name val="Playfair Display"/>
    </font>
    <font>
      <sz val="8"/>
      <name val="Arial"/>
      <family val="2"/>
      <scheme val="minor"/>
    </font>
    <font>
      <b/>
      <sz val="15"/>
      <color theme="0" tint="-0.499984740745262"/>
      <name val="Playfair Display"/>
    </font>
  </fonts>
  <fills count="10">
    <fill>
      <patternFill patternType="none"/>
    </fill>
    <fill>
      <patternFill patternType="gray125"/>
    </fill>
    <fill>
      <patternFill patternType="solid">
        <fgColor rgb="FFB6D7A8"/>
        <bgColor rgb="FFB6D7A8"/>
      </patternFill>
    </fill>
    <fill>
      <patternFill patternType="solid">
        <fgColor rgb="FFF4CCCC"/>
        <bgColor rgb="FFF4CCCC"/>
      </patternFill>
    </fill>
    <fill>
      <patternFill patternType="solid">
        <fgColor rgb="FFF3F3F3"/>
        <bgColor rgb="FFF3F3F3"/>
      </patternFill>
    </fill>
    <fill>
      <patternFill patternType="solid">
        <fgColor rgb="FFD9EAD3"/>
        <bgColor rgb="FFD9EAD3"/>
      </patternFill>
    </fill>
    <fill>
      <patternFill patternType="solid">
        <fgColor rgb="FFEA9999"/>
        <bgColor rgb="FFEA9999"/>
      </patternFill>
    </fill>
    <fill>
      <patternFill patternType="solid">
        <fgColor rgb="FFD9EAD3"/>
        <bgColor indexed="64"/>
      </patternFill>
    </fill>
    <fill>
      <patternFill patternType="solid">
        <fgColor theme="0" tint="-4.9989318521683403E-2"/>
        <bgColor rgb="FFF3F3F3"/>
      </patternFill>
    </fill>
    <fill>
      <patternFill patternType="solid">
        <fgColor theme="0" tint="-4.9989318521683403E-2"/>
        <bgColor rgb="FFD9EAD3"/>
      </patternFill>
    </fill>
  </fills>
  <borders count="4">
    <border>
      <left/>
      <right/>
      <top/>
      <bottom/>
      <diagonal/>
    </border>
    <border>
      <left/>
      <right style="thin">
        <color rgb="FFB7B7B7"/>
      </right>
      <top/>
      <bottom/>
      <diagonal/>
    </border>
    <border>
      <left/>
      <right/>
      <top/>
      <bottom style="thin">
        <color rgb="FFB7B7B7"/>
      </bottom>
      <diagonal/>
    </border>
    <border>
      <left/>
      <right style="thin">
        <color rgb="FFB7B7B7"/>
      </right>
      <top/>
      <bottom style="thin">
        <color rgb="FFB7B7B7"/>
      </bottom>
      <diagonal/>
    </border>
  </borders>
  <cellStyleXfs count="2">
    <xf numFmtId="0" fontId="0" fillId="0" borderId="0"/>
    <xf numFmtId="44" fontId="10" fillId="0" borderId="0" applyFont="0" applyFill="0" applyBorder="0" applyAlignment="0" applyProtection="0"/>
  </cellStyleXfs>
  <cellXfs count="80">
    <xf numFmtId="0" fontId="0" fillId="0" borderId="0" xfId="0"/>
    <xf numFmtId="164" fontId="2" fillId="0" borderId="0" xfId="0" applyNumberFormat="1" applyFont="1"/>
    <xf numFmtId="164" fontId="6" fillId="0" borderId="0" xfId="0" applyNumberFormat="1" applyFont="1" applyAlignment="1">
      <alignment vertical="center"/>
    </xf>
    <xf numFmtId="164" fontId="6" fillId="0" borderId="0" xfId="0" applyNumberFormat="1" applyFont="1"/>
    <xf numFmtId="0" fontId="3" fillId="0" borderId="0" xfId="0" applyFont="1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64" fontId="2" fillId="0" borderId="0" xfId="0" applyNumberFormat="1" applyFont="1" applyAlignment="1">
      <alignment vertical="center"/>
    </xf>
    <xf numFmtId="0" fontId="11" fillId="0" borderId="0" xfId="0" applyFont="1"/>
    <xf numFmtId="0" fontId="12" fillId="0" borderId="0" xfId="0" applyFont="1"/>
    <xf numFmtId="165" fontId="2" fillId="5" borderId="0" xfId="0" applyNumberFormat="1" applyFont="1" applyFill="1" applyAlignment="1">
      <alignment vertical="center"/>
    </xf>
    <xf numFmtId="0" fontId="14" fillId="0" borderId="0" xfId="0" applyFont="1"/>
    <xf numFmtId="0" fontId="16" fillId="4" borderId="0" xfId="0" applyFont="1" applyFill="1" applyAlignment="1">
      <alignment horizontal="center" vertical="center"/>
    </xf>
    <xf numFmtId="165" fontId="17" fillId="0" borderId="0" xfId="0" applyNumberFormat="1" applyFont="1"/>
    <xf numFmtId="165" fontId="17" fillId="0" borderId="1" xfId="0" applyNumberFormat="1" applyFont="1" applyBorder="1"/>
    <xf numFmtId="165" fontId="13" fillId="5" borderId="2" xfId="0" applyNumberFormat="1" applyFont="1" applyFill="1" applyBorder="1"/>
    <xf numFmtId="165" fontId="13" fillId="5" borderId="3" xfId="0" applyNumberFormat="1" applyFont="1" applyFill="1" applyBorder="1"/>
    <xf numFmtId="0" fontId="16" fillId="5" borderId="0" xfId="0" applyFont="1" applyFill="1" applyAlignment="1">
      <alignment horizontal="center" vertical="center"/>
    </xf>
    <xf numFmtId="0" fontId="17" fillId="0" borderId="0" xfId="0" applyFont="1" applyAlignment="1">
      <alignment horizontal="left" vertical="center"/>
    </xf>
    <xf numFmtId="165" fontId="17" fillId="0" borderId="0" xfId="0" applyNumberFormat="1" applyFont="1" applyAlignment="1">
      <alignment vertical="center"/>
    </xf>
    <xf numFmtId="0" fontId="18" fillId="5" borderId="0" xfId="0" applyFont="1" applyFill="1" applyAlignment="1">
      <alignment horizontal="center" vertical="center"/>
    </xf>
    <xf numFmtId="0" fontId="14" fillId="0" borderId="0" xfId="0" applyFont="1">
      <extLst>
        <ext xmlns:xfpb="http://schemas.microsoft.com/office/spreadsheetml/2022/featurepropertybag" uri="{C7286773-470A-42A8-94C5-96B5CB345126}">
          <xfpb:xfComplement i="0"/>
        </ext>
      </extLst>
    </xf>
    <xf numFmtId="0" fontId="17" fillId="0" borderId="0" xfId="0" applyFont="1"/>
    <xf numFmtId="165" fontId="18" fillId="5" borderId="0" xfId="0" applyNumberFormat="1" applyFont="1" applyFill="1" applyAlignment="1">
      <alignment horizontal="center" vertical="center"/>
    </xf>
    <xf numFmtId="0" fontId="20" fillId="0" borderId="0" xfId="0" applyFont="1"/>
    <xf numFmtId="0" fontId="18" fillId="4" borderId="0" xfId="0" applyFont="1" applyFill="1" applyAlignment="1">
      <alignment horizontal="center" vertical="center"/>
    </xf>
    <xf numFmtId="165" fontId="18" fillId="4" borderId="0" xfId="0" applyNumberFormat="1" applyFont="1" applyFill="1" applyAlignment="1">
      <alignment horizontal="center" vertical="center"/>
    </xf>
    <xf numFmtId="165" fontId="17" fillId="0" borderId="0" xfId="1" applyNumberFormat="1" applyFont="1"/>
    <xf numFmtId="10" fontId="17" fillId="0" borderId="0" xfId="0" applyNumberFormat="1" applyFont="1"/>
    <xf numFmtId="165" fontId="18" fillId="4" borderId="0" xfId="1" applyNumberFormat="1" applyFont="1" applyFill="1" applyAlignment="1">
      <alignment horizontal="center" vertical="center"/>
    </xf>
    <xf numFmtId="10" fontId="18" fillId="4" borderId="0" xfId="0" applyNumberFormat="1" applyFont="1" applyFill="1" applyAlignment="1">
      <alignment horizontal="center" vertical="center"/>
    </xf>
    <xf numFmtId="165" fontId="18" fillId="8" borderId="0" xfId="0" applyNumberFormat="1" applyFont="1" applyFill="1" applyAlignment="1">
      <alignment horizontal="center" vertical="center"/>
    </xf>
    <xf numFmtId="165" fontId="18" fillId="9" borderId="0" xfId="0" applyNumberFormat="1" applyFont="1" applyFill="1" applyAlignment="1">
      <alignment horizontal="center" vertical="center"/>
    </xf>
    <xf numFmtId="164" fontId="17" fillId="0" borderId="0" xfId="0" applyNumberFormat="1" applyFont="1" applyAlignment="1">
      <alignment vertical="center"/>
    </xf>
    <xf numFmtId="0" fontId="17" fillId="0" borderId="0" xfId="0" applyFont="1" applyAlignment="1">
      <alignment vertical="center"/>
    </xf>
    <xf numFmtId="164" fontId="17" fillId="4" borderId="0" xfId="0" applyNumberFormat="1" applyFont="1" applyFill="1" applyAlignment="1">
      <alignment vertical="center"/>
    </xf>
    <xf numFmtId="165" fontId="17" fillId="0" borderId="0" xfId="0" applyNumberFormat="1" applyFont="1"/>
    <xf numFmtId="0" fontId="17" fillId="0" borderId="0" xfId="0" applyFont="1"/>
    <xf numFmtId="0" fontId="17" fillId="0" borderId="0" xfId="0" applyFont="1" applyAlignment="1">
      <alignment horizontal="center"/>
    </xf>
    <xf numFmtId="0" fontId="1" fillId="3" borderId="0" xfId="0" applyFont="1" applyFill="1" applyAlignment="1">
      <alignment horizontal="center" vertical="center"/>
    </xf>
    <xf numFmtId="0" fontId="0" fillId="0" borderId="0" xfId="0"/>
    <xf numFmtId="14" fontId="13" fillId="0" borderId="0" xfId="0" applyNumberFormat="1" applyFont="1" applyAlignment="1">
      <alignment horizontal="center" vertical="center"/>
    </xf>
    <xf numFmtId="0" fontId="14" fillId="0" borderId="0" xfId="0" applyFont="1"/>
    <xf numFmtId="164" fontId="15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64" fontId="13" fillId="0" borderId="0" xfId="0" applyNumberFormat="1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9" fillId="0" borderId="0" xfId="0" applyFont="1" applyAlignment="1">
      <alignment horizontal="center" vertical="center"/>
    </xf>
    <xf numFmtId="165" fontId="18" fillId="5" borderId="0" xfId="0" applyNumberFormat="1" applyFont="1" applyFill="1"/>
    <xf numFmtId="165" fontId="18" fillId="0" borderId="0" xfId="0" applyNumberFormat="1" applyFont="1"/>
    <xf numFmtId="0" fontId="14" fillId="5" borderId="0" xfId="0" applyFont="1" applyFill="1"/>
    <xf numFmtId="0" fontId="14" fillId="7" borderId="0" xfId="0" applyFont="1" applyFill="1" applyAlignment="1">
      <alignment horizontal="center"/>
    </xf>
    <xf numFmtId="0" fontId="16" fillId="5" borderId="0" xfId="0" applyFont="1" applyFill="1" applyAlignment="1">
      <alignment horizontal="center" vertical="center"/>
    </xf>
    <xf numFmtId="0" fontId="20" fillId="0" borderId="0" xfId="0" applyFont="1"/>
    <xf numFmtId="0" fontId="18" fillId="4" borderId="0" xfId="0" applyFont="1" applyFill="1" applyAlignment="1">
      <alignment horizontal="center" vertical="center"/>
    </xf>
    <xf numFmtId="0" fontId="17" fillId="0" borderId="0" xfId="0" applyFont="1" applyAlignment="1">
      <alignment horizontal="left"/>
    </xf>
    <xf numFmtId="0" fontId="4" fillId="0" borderId="0" xfId="0" applyFont="1"/>
    <xf numFmtId="0" fontId="15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16" fillId="4" borderId="0" xfId="0" applyFont="1" applyFill="1" applyAlignment="1">
      <alignment horizontal="center" vertical="center"/>
    </xf>
    <xf numFmtId="0" fontId="21" fillId="3" borderId="0" xfId="0" applyFont="1" applyFill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18" fillId="5" borderId="0" xfId="0" applyFont="1" applyFill="1" applyAlignment="1">
      <alignment horizontal="center"/>
    </xf>
    <xf numFmtId="0" fontId="18" fillId="5" borderId="0" xfId="0" applyFont="1" applyFill="1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0" fontId="17" fillId="0" borderId="0" xfId="0" quotePrefix="1" applyFont="1" applyAlignment="1">
      <alignment horizontal="left"/>
    </xf>
    <xf numFmtId="0" fontId="17" fillId="0" borderId="0" xfId="0" applyFont="1" applyAlignment="1">
      <alignment horizontal="left" vertical="center"/>
    </xf>
    <xf numFmtId="166" fontId="14" fillId="0" borderId="0" xfId="0" applyNumberFormat="1" applyFont="1" applyAlignment="1">
      <alignment horizontal="center"/>
    </xf>
    <xf numFmtId="0" fontId="14" fillId="0" borderId="0" xfId="0" applyFont="1" applyAlignment="1">
      <alignment horizontal="left"/>
    </xf>
    <xf numFmtId="0" fontId="23" fillId="0" borderId="0" xfId="0" applyFont="1" applyAlignment="1">
      <alignment horizontal="center" vertical="center"/>
    </xf>
    <xf numFmtId="164" fontId="23" fillId="0" borderId="0" xfId="0" applyNumberFormat="1" applyFont="1" applyAlignment="1">
      <alignment horizontal="center" vertical="center"/>
    </xf>
    <xf numFmtId="0" fontId="9" fillId="5" borderId="0" xfId="0" applyFont="1" applyFill="1" applyAlignment="1">
      <alignment horizontal="center" vertical="center"/>
    </xf>
    <xf numFmtId="0" fontId="17" fillId="4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8" fillId="6" borderId="0" xfId="0" applyFont="1" applyFill="1" applyAlignment="1">
      <alignment horizontal="center" vertical="center"/>
    </xf>
    <xf numFmtId="0" fontId="18" fillId="3" borderId="0" xfId="0" applyFont="1" applyFill="1" applyAlignment="1">
      <alignment horizontal="center" vertical="center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colors>
    <mruColors>
      <color rgb="FFD9EAD3"/>
      <color rgb="FFB6D7A8"/>
      <color rgb="FFF4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microsoft.com/office/2022/11/relationships/FeaturePropertyBag" Target="featurePropertyBag/featurePropertyBag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32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34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35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36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38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39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40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42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43.xml.rels><?xml version="1.0" encoding="UTF-8" standalone="yes"?>
<Relationships xmlns="http://schemas.openxmlformats.org/package/2006/relationships"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44.xml.rels><?xml version="1.0" encoding="UTF-8" standalone="yes"?>
<Relationships xmlns="http://schemas.openxmlformats.org/package/2006/relationships"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46.xml.rels><?xml version="1.0" encoding="UTF-8" standalone="yes"?>
<Relationships xmlns="http://schemas.openxmlformats.org/package/2006/relationships"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47.xml.rels><?xml version="1.0" encoding="UTF-8" standalone="yes"?>
<Relationships xmlns="http://schemas.openxmlformats.org/package/2006/relationships"><Relationship Id="rId2" Type="http://schemas.microsoft.com/office/2011/relationships/chartColorStyle" Target="colors35.xml"/><Relationship Id="rId1" Type="http://schemas.microsoft.com/office/2011/relationships/chartStyle" Target="style35.xml"/></Relationships>
</file>

<file path=xl/charts/_rels/chart48.xml.rels><?xml version="1.0" encoding="UTF-8" standalone="yes"?>
<Relationships xmlns="http://schemas.openxmlformats.org/package/2006/relationships"><Relationship Id="rId2" Type="http://schemas.microsoft.com/office/2011/relationships/chartColorStyle" Target="colors36.xml"/><Relationship Id="rId1" Type="http://schemas.microsoft.com/office/2011/relationships/chartStyle" Target="style3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1"/>
  <c:style val="2"/>
  <c:chart>
    <c:title>
      <c:tx>
        <c:rich>
          <a:bodyPr/>
          <a:lstStyle/>
          <a:p>
            <a:pPr lvl="0">
              <a:defRPr sz="1100" b="1" baseline="0">
                <a:solidFill>
                  <a:schemeClr val="bg1">
                    <a:lumMod val="50000"/>
                  </a:schemeClr>
                </a:solidFill>
                <a:latin typeface="+mn-lt"/>
              </a:defRPr>
            </a:pPr>
            <a:r>
              <a:rPr lang="nl-BE" sz="1100" b="1" baseline="0">
                <a:solidFill>
                  <a:schemeClr val="bg1">
                    <a:lumMod val="50000"/>
                  </a:schemeClr>
                </a:solidFill>
                <a:latin typeface="Playfair Display" panose="00000500000000000000" pitchFamily="2" charset="0"/>
              </a:rPr>
              <a:t>BUDGET VS ACTUAL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9435750910882976"/>
          <c:y val="0.15856014047410008"/>
          <c:w val="0.75893385162297755"/>
          <c:h val="0.72267149704878431"/>
        </c:manualLayout>
      </c:layout>
      <c:barChart>
        <c:barDir val="bar"/>
        <c:grouping val="clustered"/>
        <c:varyColors val="1"/>
        <c:ser>
          <c:idx val="2"/>
          <c:order val="0"/>
          <c:tx>
            <c:v>Budget</c:v>
          </c:tx>
          <c:spPr>
            <a:solidFill>
              <a:srgbClr val="D9EAD3"/>
            </a:solidFill>
          </c:spPr>
          <c:invertIfNegative val="0"/>
          <c:cat>
            <c:strLit>
              <c:ptCount val="5"/>
              <c:pt idx="0">
                <c:v>Income</c:v>
              </c:pt>
              <c:pt idx="1">
                <c:v>Bills</c:v>
              </c:pt>
              <c:pt idx="2">
                <c:v>Expenses</c:v>
              </c:pt>
              <c:pt idx="3">
                <c:v>Savings</c:v>
              </c:pt>
              <c:pt idx="4">
                <c:v>Debt</c:v>
              </c:pt>
            </c:strLit>
          </c:cat>
          <c:val>
            <c:numRef>
              <c:f>(January!$C$11,January!$C$12,January!$C$13,January!$C$15,January!$C$14)</c:f>
              <c:numCache>
                <c:formatCode>_ [$€-813]\ * #,##0.00_ ;_ [$€-813]\ * \-#,##0.00_ ;_ [$€-813]\ * "-"??_ ;_ @_ 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401-4AE1-9D97-33FA8C0429AF}"/>
            </c:ext>
          </c:extLst>
        </c:ser>
        <c:ser>
          <c:idx val="3"/>
          <c:order val="1"/>
          <c:tx>
            <c:v>Actual</c:v>
          </c:tx>
          <c:spPr>
            <a:solidFill>
              <a:srgbClr val="B6D7A8"/>
            </a:solidFill>
          </c:spPr>
          <c:invertIfNegative val="0"/>
          <c:cat>
            <c:strLit>
              <c:ptCount val="5"/>
              <c:pt idx="0">
                <c:v>Income</c:v>
              </c:pt>
              <c:pt idx="1">
                <c:v>Bills</c:v>
              </c:pt>
              <c:pt idx="2">
                <c:v>Expenses</c:v>
              </c:pt>
              <c:pt idx="3">
                <c:v>Savings</c:v>
              </c:pt>
              <c:pt idx="4">
                <c:v>Debt</c:v>
              </c:pt>
            </c:strLit>
          </c:cat>
          <c:val>
            <c:numRef>
              <c:f>(January!$D$11,January!$D$12,January!$D$13,January!$D$15,January!$D$14)</c:f>
              <c:numCache>
                <c:formatCode>_ [$€-813]\ * #,##0.00_ ;_ [$€-813]\ * \-#,##0.00_ ;_ [$€-813]\ * "-"??_ ;_ @_ 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401-4AE1-9D97-33FA8C0429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6894645"/>
        <c:axId val="6753835"/>
      </c:barChart>
      <c:catAx>
        <c:axId val="476894645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nl-BE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solidFill>
              <a:schemeClr val="bg1">
                <a:lumMod val="50000"/>
              </a:schemeClr>
            </a:solidFill>
          </a:ln>
        </c:spPr>
        <c:txPr>
          <a:bodyPr/>
          <a:lstStyle/>
          <a:p>
            <a:pPr lvl="0">
              <a:defRPr sz="800" b="1" i="0" baseline="0">
                <a:solidFill>
                  <a:schemeClr val="bg1">
                    <a:lumMod val="50000"/>
                  </a:schemeClr>
                </a:solidFill>
                <a:latin typeface="Playfair Display" panose="00000500000000000000" pitchFamily="2" charset="0"/>
              </a:defRPr>
            </a:pPr>
            <a:endParaRPr lang="nl-BE"/>
          </a:p>
        </c:txPr>
        <c:crossAx val="6753835"/>
        <c:crosses val="autoZero"/>
        <c:auto val="1"/>
        <c:lblAlgn val="ctr"/>
        <c:lblOffset val="100"/>
        <c:noMultiLvlLbl val="1"/>
      </c:catAx>
      <c:valAx>
        <c:axId val="6753835"/>
        <c:scaling>
          <c:orientation val="minMax"/>
        </c:scaling>
        <c:delete val="1"/>
        <c:axPos val="b"/>
        <c:minorGridlines>
          <c:spPr>
            <a:ln>
              <a:noFill/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nl-BE"/>
              </a:p>
            </c:rich>
          </c:tx>
          <c:overlay val="0"/>
        </c:title>
        <c:numFmt formatCode="_ [$€-813]\ * #,##0.00_ ;_ [$€-813]\ * \-#,##0.00_ ;_ [$€-813]\ * &quot;-&quot;??_ ;_ @_ " sourceLinked="1"/>
        <c:majorTickMark val="out"/>
        <c:minorTickMark val="none"/>
        <c:tickLblPos val="nextTo"/>
        <c:crossAx val="476894645"/>
        <c:crosses val="max"/>
        <c:crossBetween val="between"/>
      </c:valAx>
      <c:spPr>
        <a:ln>
          <a:noFill/>
        </a:ln>
      </c:spPr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 baseline="0">
                <a:solidFill>
                  <a:schemeClr val="bg1">
                    <a:lumMod val="50000"/>
                  </a:schemeClr>
                </a:solidFill>
                <a:latin typeface="Playfair Display" panose="00000500000000000000" pitchFamily="2" charset="0"/>
              </a:rPr>
              <a:t>ACTUAL BREAKDOWN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nl-BE"/>
        </a:p>
      </c:txPr>
    </c:title>
    <c:autoTitleDeleted val="0"/>
    <c:plotArea>
      <c:layout>
        <c:manualLayout>
          <c:layoutTarget val="inner"/>
          <c:xMode val="edge"/>
          <c:yMode val="edge"/>
          <c:x val="0.29590223097112861"/>
          <c:y val="0.18101851851851855"/>
          <c:w val="0.40819575678040243"/>
          <c:h val="0.68032626130067075"/>
        </c:manualLayout>
      </c:layout>
      <c:doughnutChart>
        <c:varyColors val="1"/>
        <c:ser>
          <c:idx val="0"/>
          <c:order val="0"/>
          <c:tx>
            <c:v>Actual Breakdown</c:v>
          </c:tx>
          <c:spPr>
            <a:solidFill>
              <a:srgbClr val="F4CCCC"/>
            </a:solidFill>
          </c:spPr>
          <c:dPt>
            <c:idx val="0"/>
            <c:bubble3D val="0"/>
            <c:spPr>
              <a:solidFill>
                <a:srgbClr val="F4CCCC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4604-4EBA-8A3C-95187A21A796}"/>
              </c:ext>
            </c:extLst>
          </c:dPt>
          <c:dPt>
            <c:idx val="1"/>
            <c:bubble3D val="0"/>
            <c:spPr>
              <a:solidFill>
                <a:srgbClr val="F4CCCC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4604-4EBA-8A3C-95187A21A796}"/>
              </c:ext>
            </c:extLst>
          </c:dPt>
          <c:dPt>
            <c:idx val="2"/>
            <c:bubble3D val="0"/>
            <c:spPr>
              <a:solidFill>
                <a:srgbClr val="F4CCCC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4604-4EBA-8A3C-95187A21A796}"/>
              </c:ext>
            </c:extLst>
          </c:dPt>
          <c:dPt>
            <c:idx val="3"/>
            <c:bubble3D val="0"/>
            <c:spPr>
              <a:solidFill>
                <a:srgbClr val="B6D7A8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4604-4EBA-8A3C-95187A21A796}"/>
              </c:ext>
            </c:extLst>
          </c:dPt>
          <c:dLbls>
            <c:spPr>
              <a:solidFill>
                <a:srgbClr val="FFFFFF">
                  <a:alpha val="0"/>
                </a:srgbClr>
              </a:solidFill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ln>
                      <a:noFill/>
                    </a:ln>
                    <a:solidFill>
                      <a:schemeClr val="bg1">
                        <a:lumMod val="50000"/>
                      </a:schemeClr>
                    </a:solidFill>
                    <a:latin typeface="Playfair Display" panose="00000500000000000000" pitchFamily="2" charset="0"/>
                    <a:ea typeface="+mn-ea"/>
                    <a:cs typeface="+mn-cs"/>
                  </a:defRPr>
                </a:pPr>
                <a:endParaRPr lang="nl-BE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Lit>
              <c:ptCount val="4"/>
              <c:pt idx="0">
                <c:v>Bills</c:v>
              </c:pt>
              <c:pt idx="1">
                <c:v>Expenses</c:v>
              </c:pt>
              <c:pt idx="2">
                <c:v>Debt</c:v>
              </c:pt>
              <c:pt idx="3">
                <c:v>Savings</c:v>
              </c:pt>
            </c:strLit>
          </c:cat>
          <c:val>
            <c:numRef>
              <c:f>January!$D$12:$D$15</c:f>
              <c:numCache>
                <c:formatCode>_ [$€-813]\ * #,##0.00_ ;_ [$€-813]\ * \-#,##0.00_ ;_ [$€-813]\ * "-"??_ ;_ @_ 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604-4EBA-8A3C-95187A21A7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75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B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>
                    <a:lumMod val="50000"/>
                  </a:schemeClr>
                </a:solidFill>
                <a:latin typeface="Playfair Display" panose="00000500000000000000" pitchFamily="2" charset="0"/>
                <a:ea typeface="+mn-ea"/>
                <a:cs typeface="+mn-cs"/>
              </a:defRPr>
            </a:pPr>
            <a:r>
              <a:rPr lang="en-US" sz="1100" b="1">
                <a:latin typeface="Playfair Display" panose="00000500000000000000" pitchFamily="2" charset="0"/>
              </a:rPr>
              <a:t>SAVINGS BREAKDOWN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>
                  <a:lumMod val="50000"/>
                </a:schemeClr>
              </a:solidFill>
              <a:latin typeface="Playfair Display" panose="00000500000000000000" pitchFamily="2" charset="0"/>
              <a:ea typeface="+mn-ea"/>
              <a:cs typeface="+mn-cs"/>
            </a:defRPr>
          </a:pPr>
          <a:endParaRPr lang="nl-BE"/>
        </a:p>
      </c:txPr>
    </c:title>
    <c:autoTitleDeleted val="0"/>
    <c:plotArea>
      <c:layout/>
      <c:doughnutChart>
        <c:varyColors val="1"/>
        <c:ser>
          <c:idx val="0"/>
          <c:order val="0"/>
          <c:tx>
            <c:v>Savings Breakdown</c:v>
          </c:tx>
          <c:spPr>
            <a:solidFill>
              <a:srgbClr val="B6D7A8"/>
            </a:solidFill>
          </c:spPr>
          <c:dPt>
            <c:idx val="0"/>
            <c:bubble3D val="0"/>
            <c:spPr>
              <a:solidFill>
                <a:srgbClr val="B6D7A8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01BB-4796-B96E-D0355E2E6E25}"/>
              </c:ext>
            </c:extLst>
          </c:dPt>
          <c:dPt>
            <c:idx val="1"/>
            <c:bubble3D val="0"/>
            <c:spPr>
              <a:solidFill>
                <a:srgbClr val="B6D7A8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0-01BB-4796-B96E-D0355E2E6E25}"/>
              </c:ext>
            </c:extLst>
          </c:dPt>
          <c:dLbls>
            <c:spPr>
              <a:solidFill>
                <a:srgbClr val="FFFFFF">
                  <a:alpha val="0"/>
                </a:srgbClr>
              </a:solidFill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Playfair Display" panose="00000500000000000000" pitchFamily="2" charset="0"/>
                    <a:ea typeface="+mn-ea"/>
                    <a:cs typeface="+mn-cs"/>
                  </a:defRPr>
                </a:pPr>
                <a:endParaRPr lang="nl-BE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January!$B$36:$B$47</c15:sqref>
                  </c15:fullRef>
                </c:ext>
              </c:extLst>
              <c:f>January!$B$36:$B$37</c:f>
              <c:strCache>
                <c:ptCount val="2"/>
                <c:pt idx="0">
                  <c:v>Car</c:v>
                </c:pt>
                <c:pt idx="1">
                  <c:v>House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January!$D$36:$D$47</c15:sqref>
                  </c15:fullRef>
                </c:ext>
              </c:extLst>
              <c:f>January!$D$36:$D$37</c:f>
              <c:numCache>
                <c:formatCode>_ [$€-813]\ * #,##0.00_ ;_ [$€-813]\ * \-#,##0.00_ ;_ [$€-813]\ * "-"??_ ;_ @_ </c:formatCode>
                <c:ptCount val="2"/>
              </c:numCache>
            </c:numRef>
          </c:val>
          <c:extLst>
            <c:ext xmlns:c15="http://schemas.microsoft.com/office/drawing/2012/chart" uri="{02D57815-91ED-43cb-92C2-25804820EDAC}">
              <c15:categoryFilterExceptions>
                <c15:categoryFilterException>
                  <c15:sqref>January!$D$38</c15:sqref>
                  <c15:spPr xmlns:c15="http://schemas.microsoft.com/office/drawing/2012/chart">
                    <a:solidFill>
                      <a:srgbClr val="B6D7A8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  <c15:categoryFilterException>
                  <c15:sqref>January!$D$39</c15:sqref>
                  <c15:spPr xmlns:c15="http://schemas.microsoft.com/office/drawing/2012/chart">
                    <a:solidFill>
                      <a:srgbClr val="B6D7A8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  <c15:categoryFilterException>
                  <c15:sqref>January!$D$40</c15:sqref>
                  <c15:spPr xmlns:c15="http://schemas.microsoft.com/office/drawing/2012/chart">
                    <a:solidFill>
                      <a:srgbClr val="B6D7A8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  <c15:categoryFilterException>
                  <c15:sqref>January!$D$41</c15:sqref>
                  <c15:spPr xmlns:c15="http://schemas.microsoft.com/office/drawing/2012/chart">
                    <a:solidFill>
                      <a:srgbClr val="B6D7A8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  <c15:categoryFilterException>
                  <c15:sqref>January!$D$42</c15:sqref>
                  <c15:spPr xmlns:c15="http://schemas.microsoft.com/office/drawing/2012/chart">
                    <a:solidFill>
                      <a:srgbClr val="B6D7A8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  <c15:categoryFilterException>
                  <c15:sqref>January!$D$43</c15:sqref>
                  <c15:spPr xmlns:c15="http://schemas.microsoft.com/office/drawing/2012/chart">
                    <a:solidFill>
                      <a:srgbClr val="B6D7A8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  <c15:categoryFilterException>
                  <c15:sqref>January!$D$44</c15:sqref>
                  <c15:spPr xmlns:c15="http://schemas.microsoft.com/office/drawing/2012/chart">
                    <a:solidFill>
                      <a:srgbClr val="B6D7A8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  <c15:categoryFilterException>
                  <c15:sqref>January!$D$45</c15:sqref>
                  <c15:spPr xmlns:c15="http://schemas.microsoft.com/office/drawing/2012/chart">
                    <a:solidFill>
                      <a:srgbClr val="B6D7A8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  <c15:categoryFilterException>
                  <c15:sqref>January!$D$46</c15:sqref>
                  <c15:spPr xmlns:c15="http://schemas.microsoft.com/office/drawing/2012/chart">
                    <a:solidFill>
                      <a:srgbClr val="B6D7A8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  <c15:categoryFilterException>
                  <c15:sqref>January!$D$47</c15:sqref>
                  <c15:spPr xmlns:c15="http://schemas.microsoft.com/office/drawing/2012/chart">
                    <a:solidFill>
                      <a:srgbClr val="B6D7A8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5-01BB-4796-B96E-D0355E2E6E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75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B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>
                <a:solidFill>
                  <a:schemeClr val="bg1">
                    <a:lumMod val="50000"/>
                  </a:schemeClr>
                </a:solidFill>
                <a:latin typeface="Playfair Display" panose="00000500000000000000" pitchFamily="2" charset="0"/>
              </a:rPr>
              <a:t>EXPENSE BREAKDOWN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nl-BE"/>
        </a:p>
      </c:txPr>
    </c:title>
    <c:autoTitleDeleted val="0"/>
    <c:plotArea>
      <c:layout/>
      <c:doughnutChart>
        <c:varyColors val="1"/>
        <c:ser>
          <c:idx val="0"/>
          <c:order val="0"/>
          <c:tx>
            <c:v>Breakdown Expenses</c:v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B888-4643-B798-529E587D318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8-B888-4643-B798-529E587D318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B888-4643-B798-529E587D318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6-B888-4643-B798-529E587D3180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B888-4643-B798-529E587D3180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4-B888-4643-B798-529E587D3180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B888-4643-B798-529E587D3180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2-B888-4643-B798-529E587D318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Playfair Display" panose="00000500000000000000" pitchFamily="2" charset="0"/>
                    <a:ea typeface="+mn-ea"/>
                    <a:cs typeface="+mn-cs"/>
                  </a:defRPr>
                </a:pPr>
                <a:endParaRPr lang="nl-BE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January!$Q$62:$S$68</c:f>
              <c:strCache>
                <c:ptCount val="7"/>
                <c:pt idx="0">
                  <c:v>Transport</c:v>
                </c:pt>
                <c:pt idx="1">
                  <c:v>Groceries</c:v>
                </c:pt>
                <c:pt idx="2">
                  <c:v>Self Investment</c:v>
                </c:pt>
                <c:pt idx="3">
                  <c:v>Quality Time &amp; Free Time</c:v>
                </c:pt>
                <c:pt idx="4">
                  <c:v>Household</c:v>
                </c:pt>
                <c:pt idx="5">
                  <c:v>Gifts</c:v>
                </c:pt>
                <c:pt idx="6">
                  <c:v>Others</c:v>
                </c:pt>
              </c:strCache>
            </c:strRef>
          </c:cat>
          <c:val>
            <c:numRef>
              <c:f>January!$T$62:$T$69</c:f>
              <c:numCache>
                <c:formatCode>_ [$€-813]\ * #,##0.00_ ;_ [$€-813]\ * \-#,##0.00_ ;_ [$€-813]\ * "-"??_ ;_ @_ 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88-4643-B798-529E587D318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firstSliceAng val="0"/>
        <c:holeSize val="75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B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lvl="0">
              <a:defRPr sz="1100" b="1" baseline="0">
                <a:solidFill>
                  <a:schemeClr val="bg1">
                    <a:lumMod val="50000"/>
                  </a:schemeClr>
                </a:solidFill>
                <a:latin typeface="+mn-lt"/>
              </a:defRPr>
            </a:pPr>
            <a:r>
              <a:rPr lang="nl-BE" sz="1100" b="1" baseline="0">
                <a:solidFill>
                  <a:schemeClr val="bg1">
                    <a:lumMod val="50000"/>
                  </a:schemeClr>
                </a:solidFill>
                <a:latin typeface="Playfair Display" panose="00000500000000000000" pitchFamily="2" charset="0"/>
              </a:rPr>
              <a:t>BUDGET VS ACTUAL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9435750910882976"/>
          <c:y val="0.15856014047410008"/>
          <c:w val="0.75893385162297755"/>
          <c:h val="0.72267149704878431"/>
        </c:manualLayout>
      </c:layout>
      <c:barChart>
        <c:barDir val="bar"/>
        <c:grouping val="clustered"/>
        <c:varyColors val="1"/>
        <c:ser>
          <c:idx val="2"/>
          <c:order val="0"/>
          <c:tx>
            <c:v>Budget</c:v>
          </c:tx>
          <c:spPr>
            <a:solidFill>
              <a:srgbClr val="D9EAD3"/>
            </a:solidFill>
          </c:spPr>
          <c:invertIfNegative val="0"/>
          <c:cat>
            <c:strLit>
              <c:ptCount val="5"/>
              <c:pt idx="0">
                <c:v>Income</c:v>
              </c:pt>
              <c:pt idx="1">
                <c:v>Bills</c:v>
              </c:pt>
              <c:pt idx="2">
                <c:v>Expenses</c:v>
              </c:pt>
              <c:pt idx="3">
                <c:v>Savings</c:v>
              </c:pt>
              <c:pt idx="4">
                <c:v>Debt</c:v>
              </c:pt>
            </c:strLit>
          </c:cat>
          <c:val>
            <c:numRef>
              <c:f>(February!$C$11,February!$C$12,February!$C$13,February!$C$15,February!$C$14)</c:f>
              <c:numCache>
                <c:formatCode>_ [$€-813]\ * #,##0.00_ ;_ [$€-813]\ * \-#,##0.00_ ;_ [$€-813]\ * "-"??_ ;_ @_ 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CE-42E9-89F4-1A1B851D848F}"/>
            </c:ext>
          </c:extLst>
        </c:ser>
        <c:ser>
          <c:idx val="3"/>
          <c:order val="1"/>
          <c:tx>
            <c:v>Actual</c:v>
          </c:tx>
          <c:spPr>
            <a:solidFill>
              <a:srgbClr val="B6D7A8"/>
            </a:solidFill>
          </c:spPr>
          <c:invertIfNegative val="0"/>
          <c:cat>
            <c:strLit>
              <c:ptCount val="5"/>
              <c:pt idx="0">
                <c:v>Income</c:v>
              </c:pt>
              <c:pt idx="1">
                <c:v>Bills</c:v>
              </c:pt>
              <c:pt idx="2">
                <c:v>Expenses</c:v>
              </c:pt>
              <c:pt idx="3">
                <c:v>Savings</c:v>
              </c:pt>
              <c:pt idx="4">
                <c:v>Debt</c:v>
              </c:pt>
            </c:strLit>
          </c:cat>
          <c:val>
            <c:numRef>
              <c:f>(February!$D$11,February!$D$12,February!$D$13,February!$D$15,February!$D$14)</c:f>
              <c:numCache>
                <c:formatCode>_ [$€-813]\ * #,##0.00_ ;_ [$€-813]\ * \-#,##0.00_ ;_ [$€-813]\ * "-"??_ ;_ @_ 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6CE-42E9-89F4-1A1B851D84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6894645"/>
        <c:axId val="6753835"/>
      </c:barChart>
      <c:catAx>
        <c:axId val="476894645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nl-BE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solidFill>
              <a:schemeClr val="bg1">
                <a:lumMod val="50000"/>
              </a:schemeClr>
            </a:solidFill>
          </a:ln>
        </c:spPr>
        <c:txPr>
          <a:bodyPr/>
          <a:lstStyle/>
          <a:p>
            <a:pPr lvl="0">
              <a:defRPr sz="800" b="1" i="0" baseline="0">
                <a:solidFill>
                  <a:schemeClr val="bg1">
                    <a:lumMod val="50000"/>
                  </a:schemeClr>
                </a:solidFill>
                <a:latin typeface="Playfair Display" panose="00000500000000000000" pitchFamily="2" charset="0"/>
              </a:defRPr>
            </a:pPr>
            <a:endParaRPr lang="nl-BE"/>
          </a:p>
        </c:txPr>
        <c:crossAx val="6753835"/>
        <c:crosses val="autoZero"/>
        <c:auto val="1"/>
        <c:lblAlgn val="ctr"/>
        <c:lblOffset val="100"/>
        <c:noMultiLvlLbl val="1"/>
      </c:catAx>
      <c:valAx>
        <c:axId val="6753835"/>
        <c:scaling>
          <c:orientation val="minMax"/>
        </c:scaling>
        <c:delete val="1"/>
        <c:axPos val="b"/>
        <c:minorGridlines>
          <c:spPr>
            <a:ln>
              <a:noFill/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nl-BE"/>
              </a:p>
            </c:rich>
          </c:tx>
          <c:overlay val="0"/>
        </c:title>
        <c:numFmt formatCode="_ [$€-813]\ * #,##0.00_ ;_ [$€-813]\ * \-#,##0.00_ ;_ [$€-813]\ * &quot;-&quot;??_ ;_ @_ " sourceLinked="1"/>
        <c:majorTickMark val="out"/>
        <c:minorTickMark val="none"/>
        <c:tickLblPos val="nextTo"/>
        <c:crossAx val="476894645"/>
        <c:crosses val="max"/>
        <c:crossBetween val="between"/>
      </c:valAx>
      <c:spPr>
        <a:ln>
          <a:noFill/>
        </a:ln>
      </c:spPr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 baseline="0">
                <a:solidFill>
                  <a:schemeClr val="bg1">
                    <a:lumMod val="50000"/>
                  </a:schemeClr>
                </a:solidFill>
                <a:latin typeface="Playfair Display" panose="00000500000000000000" pitchFamily="2" charset="0"/>
              </a:rPr>
              <a:t>ACTUAL BREAKDOWN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nl-BE"/>
        </a:p>
      </c:txPr>
    </c:title>
    <c:autoTitleDeleted val="0"/>
    <c:plotArea>
      <c:layout>
        <c:manualLayout>
          <c:layoutTarget val="inner"/>
          <c:xMode val="edge"/>
          <c:yMode val="edge"/>
          <c:x val="0.29590223097112861"/>
          <c:y val="0.18101851851851855"/>
          <c:w val="0.40819575678040243"/>
          <c:h val="0.68032626130067075"/>
        </c:manualLayout>
      </c:layout>
      <c:doughnutChart>
        <c:varyColors val="1"/>
        <c:ser>
          <c:idx val="0"/>
          <c:order val="0"/>
          <c:tx>
            <c:v>Actual Breakdown</c:v>
          </c:tx>
          <c:spPr>
            <a:solidFill>
              <a:srgbClr val="F4CCCC"/>
            </a:solidFill>
          </c:spPr>
          <c:dPt>
            <c:idx val="0"/>
            <c:bubble3D val="0"/>
            <c:spPr>
              <a:solidFill>
                <a:srgbClr val="F4CCCC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B17-4C6C-A10A-74DF2977D71E}"/>
              </c:ext>
            </c:extLst>
          </c:dPt>
          <c:dPt>
            <c:idx val="1"/>
            <c:bubble3D val="0"/>
            <c:spPr>
              <a:solidFill>
                <a:srgbClr val="F4CCCC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B17-4C6C-A10A-74DF2977D71E}"/>
              </c:ext>
            </c:extLst>
          </c:dPt>
          <c:dPt>
            <c:idx val="2"/>
            <c:bubble3D val="0"/>
            <c:spPr>
              <a:solidFill>
                <a:srgbClr val="F4CCCC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3B17-4C6C-A10A-74DF2977D71E}"/>
              </c:ext>
            </c:extLst>
          </c:dPt>
          <c:dPt>
            <c:idx val="3"/>
            <c:bubble3D val="0"/>
            <c:spPr>
              <a:solidFill>
                <a:srgbClr val="B6D7A8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3B17-4C6C-A10A-74DF2977D71E}"/>
              </c:ext>
            </c:extLst>
          </c:dPt>
          <c:dLbls>
            <c:spPr>
              <a:solidFill>
                <a:srgbClr val="FFFFFF">
                  <a:alpha val="0"/>
                </a:srgbClr>
              </a:solidFill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ln>
                      <a:noFill/>
                    </a:ln>
                    <a:solidFill>
                      <a:schemeClr val="bg1">
                        <a:lumMod val="50000"/>
                      </a:schemeClr>
                    </a:solidFill>
                    <a:latin typeface="Playfair Display" panose="00000500000000000000" pitchFamily="2" charset="0"/>
                    <a:ea typeface="+mn-ea"/>
                    <a:cs typeface="+mn-cs"/>
                  </a:defRPr>
                </a:pPr>
                <a:endParaRPr lang="nl-BE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Lit>
              <c:ptCount val="4"/>
              <c:pt idx="0">
                <c:v>Bills</c:v>
              </c:pt>
              <c:pt idx="1">
                <c:v>Expenses</c:v>
              </c:pt>
              <c:pt idx="2">
                <c:v>Debt</c:v>
              </c:pt>
              <c:pt idx="3">
                <c:v>Savings</c:v>
              </c:pt>
            </c:strLit>
          </c:cat>
          <c:val>
            <c:numRef>
              <c:f>February!$D$12:$D$15</c:f>
              <c:numCache>
                <c:formatCode>_ [$€-813]\ * #,##0.00_ ;_ [$€-813]\ * \-#,##0.00_ ;_ [$€-813]\ * "-"??_ ;_ @_ 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3B17-4C6C-A10A-74DF2977D7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75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BE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>
                <a:latin typeface="Playfair Display" panose="00000500000000000000" pitchFamily="2" charset="0"/>
              </a:rPr>
              <a:t>SAVINGS BREAKDOWN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nl-BE"/>
        </a:p>
      </c:txPr>
    </c:title>
    <c:autoTitleDeleted val="0"/>
    <c:plotArea>
      <c:layout/>
      <c:doughnutChart>
        <c:varyColors val="1"/>
        <c:ser>
          <c:idx val="0"/>
          <c:order val="0"/>
          <c:tx>
            <c:v>Savings Breakdown</c:v>
          </c:tx>
          <c:spPr>
            <a:solidFill>
              <a:srgbClr val="B6D7A8"/>
            </a:solidFill>
          </c:spPr>
          <c:dPt>
            <c:idx val="0"/>
            <c:bubble3D val="0"/>
            <c:spPr>
              <a:solidFill>
                <a:srgbClr val="B6D7A8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851-49E6-B12F-2F71254F6D92}"/>
              </c:ext>
            </c:extLst>
          </c:dPt>
          <c:dPt>
            <c:idx val="1"/>
            <c:bubble3D val="0"/>
            <c:spPr>
              <a:solidFill>
                <a:srgbClr val="B6D7A8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6851-49E6-B12F-2F71254F6D92}"/>
              </c:ext>
            </c:extLst>
          </c:dPt>
          <c:dLbls>
            <c:spPr>
              <a:solidFill>
                <a:srgbClr val="FFFFFF">
                  <a:alpha val="0"/>
                </a:srgbClr>
              </a:solidFill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Playfair Display" panose="00000500000000000000" pitchFamily="2" charset="0"/>
                    <a:ea typeface="+mn-ea"/>
                    <a:cs typeface="+mn-cs"/>
                  </a:defRPr>
                </a:pPr>
                <a:endParaRPr lang="nl-BE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February!$B$36:$B$47</c15:sqref>
                  </c15:fullRef>
                </c:ext>
              </c:extLst>
              <c:f>February!$B$36:$B$37</c:f>
              <c:strCache>
                <c:ptCount val="2"/>
                <c:pt idx="0">
                  <c:v>Car</c:v>
                </c:pt>
                <c:pt idx="1">
                  <c:v>House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February!$D$36:$D$47</c15:sqref>
                  </c15:fullRef>
                </c:ext>
              </c:extLst>
              <c:f>February!$D$36:$D$37</c:f>
              <c:numCache>
                <c:formatCode>_ [$€-813]\ * #,##0.00_ ;_ [$€-813]\ * \-#,##0.00_ ;_ [$€-813]\ * "-"??_ ;_ @_ </c:formatCode>
                <c:ptCount val="2"/>
              </c:numCache>
            </c:numRef>
          </c:val>
          <c:extLst>
            <c:ext xmlns:c15="http://schemas.microsoft.com/office/drawing/2012/chart" uri="{02D57815-91ED-43cb-92C2-25804820EDAC}">
              <c15:categoryFilterExceptions>
                <c15:categoryFilterException>
                  <c15:sqref>February!$D$38</c15:sqref>
                  <c15:spPr xmlns:c15="http://schemas.microsoft.com/office/drawing/2012/chart">
                    <a:solidFill>
                      <a:srgbClr val="B6D7A8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  <c15:categoryFilterException>
                  <c15:sqref>February!$D$39</c15:sqref>
                  <c15:spPr xmlns:c15="http://schemas.microsoft.com/office/drawing/2012/chart">
                    <a:solidFill>
                      <a:srgbClr val="B6D7A8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  <c15:categoryFilterException>
                  <c15:sqref>February!$D$40</c15:sqref>
                  <c15:spPr xmlns:c15="http://schemas.microsoft.com/office/drawing/2012/chart">
                    <a:solidFill>
                      <a:srgbClr val="B6D7A8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  <c15:categoryFilterException>
                  <c15:sqref>February!$D$41</c15:sqref>
                  <c15:spPr xmlns:c15="http://schemas.microsoft.com/office/drawing/2012/chart">
                    <a:solidFill>
                      <a:srgbClr val="B6D7A8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  <c15:categoryFilterException>
                  <c15:sqref>February!$D$42</c15:sqref>
                  <c15:spPr xmlns:c15="http://schemas.microsoft.com/office/drawing/2012/chart">
                    <a:solidFill>
                      <a:srgbClr val="B6D7A8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  <c15:categoryFilterException>
                  <c15:sqref>February!$D$43</c15:sqref>
                  <c15:spPr xmlns:c15="http://schemas.microsoft.com/office/drawing/2012/chart">
                    <a:solidFill>
                      <a:srgbClr val="B6D7A8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  <c15:categoryFilterException>
                  <c15:sqref>February!$D$44</c15:sqref>
                  <c15:spPr xmlns:c15="http://schemas.microsoft.com/office/drawing/2012/chart">
                    <a:solidFill>
                      <a:srgbClr val="B6D7A8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  <c15:categoryFilterException>
                  <c15:sqref>February!$D$45</c15:sqref>
                  <c15:spPr xmlns:c15="http://schemas.microsoft.com/office/drawing/2012/chart">
                    <a:solidFill>
                      <a:srgbClr val="B6D7A8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  <c15:categoryFilterException>
                  <c15:sqref>February!$D$46</c15:sqref>
                  <c15:spPr xmlns:c15="http://schemas.microsoft.com/office/drawing/2012/chart">
                    <a:solidFill>
                      <a:srgbClr val="B6D7A8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  <c15:categoryFilterException>
                  <c15:sqref>February!$D$47</c15:sqref>
                  <c15:spPr xmlns:c15="http://schemas.microsoft.com/office/drawing/2012/chart">
                    <a:solidFill>
                      <a:srgbClr val="B6D7A8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4-6851-49E6-B12F-2F71254F6D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75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BE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>
                <a:solidFill>
                  <a:schemeClr val="bg1">
                    <a:lumMod val="50000"/>
                  </a:schemeClr>
                </a:solidFill>
                <a:latin typeface="Playfair Display" panose="00000500000000000000" pitchFamily="2" charset="0"/>
              </a:rPr>
              <a:t>EXPENSE BREAKDOWN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nl-BE"/>
        </a:p>
      </c:txPr>
    </c:title>
    <c:autoTitleDeleted val="0"/>
    <c:plotArea>
      <c:layout/>
      <c:doughnutChart>
        <c:varyColors val="1"/>
        <c:ser>
          <c:idx val="0"/>
          <c:order val="0"/>
          <c:tx>
            <c:v>Breakdown Expenses</c:v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A679-4244-A02C-6CF6D2F65EC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A679-4244-A02C-6CF6D2F65EC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A679-4244-A02C-6CF6D2F65EC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A679-4244-A02C-6CF6D2F65EC3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A679-4244-A02C-6CF6D2F65EC3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A679-4244-A02C-6CF6D2F65EC3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A679-4244-A02C-6CF6D2F65EC3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A679-4244-A02C-6CF6D2F65EC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Playfair Display" panose="00000500000000000000" pitchFamily="2" charset="0"/>
                    <a:ea typeface="+mn-ea"/>
                    <a:cs typeface="+mn-cs"/>
                  </a:defRPr>
                </a:pPr>
                <a:endParaRPr lang="nl-BE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February!$Q$62:$S$68</c:f>
              <c:strCache>
                <c:ptCount val="7"/>
                <c:pt idx="0">
                  <c:v>Transport</c:v>
                </c:pt>
                <c:pt idx="1">
                  <c:v>Groceries</c:v>
                </c:pt>
                <c:pt idx="2">
                  <c:v>Self Investment</c:v>
                </c:pt>
                <c:pt idx="3">
                  <c:v>Quality Time &amp; Free Time</c:v>
                </c:pt>
                <c:pt idx="4">
                  <c:v>Household</c:v>
                </c:pt>
                <c:pt idx="5">
                  <c:v>Gifts</c:v>
                </c:pt>
                <c:pt idx="6">
                  <c:v>Others</c:v>
                </c:pt>
              </c:strCache>
            </c:strRef>
          </c:cat>
          <c:val>
            <c:numRef>
              <c:f>February!$T$62:$T$69</c:f>
              <c:numCache>
                <c:formatCode>_ [$€-813]\ * #,##0.00_ ;_ [$€-813]\ * \-#,##0.00_ ;_ [$€-813]\ * "-"??_ ;_ @_ 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A679-4244-A02C-6CF6D2F65EC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firstSliceAng val="0"/>
        <c:holeSize val="75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BE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lvl="0">
              <a:defRPr sz="1100" b="1" baseline="0">
                <a:solidFill>
                  <a:schemeClr val="bg1">
                    <a:lumMod val="50000"/>
                  </a:schemeClr>
                </a:solidFill>
                <a:latin typeface="+mn-lt"/>
              </a:defRPr>
            </a:pPr>
            <a:r>
              <a:rPr lang="nl-BE" sz="1100" b="1" baseline="0">
                <a:solidFill>
                  <a:schemeClr val="bg1">
                    <a:lumMod val="50000"/>
                  </a:schemeClr>
                </a:solidFill>
                <a:latin typeface="Playfair Display" panose="00000500000000000000" pitchFamily="2" charset="0"/>
              </a:rPr>
              <a:t>BUDGET VS ACTUAL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9435750910882976"/>
          <c:y val="0.15856014047410008"/>
          <c:w val="0.75893385162297755"/>
          <c:h val="0.72267149704878431"/>
        </c:manualLayout>
      </c:layout>
      <c:barChart>
        <c:barDir val="bar"/>
        <c:grouping val="clustered"/>
        <c:varyColors val="1"/>
        <c:ser>
          <c:idx val="2"/>
          <c:order val="0"/>
          <c:tx>
            <c:v>Budget</c:v>
          </c:tx>
          <c:spPr>
            <a:solidFill>
              <a:srgbClr val="D9EAD3"/>
            </a:solidFill>
          </c:spPr>
          <c:invertIfNegative val="0"/>
          <c:cat>
            <c:strLit>
              <c:ptCount val="5"/>
              <c:pt idx="0">
                <c:v>Income</c:v>
              </c:pt>
              <c:pt idx="1">
                <c:v>Bills</c:v>
              </c:pt>
              <c:pt idx="2">
                <c:v>Expenses</c:v>
              </c:pt>
              <c:pt idx="3">
                <c:v>Savings</c:v>
              </c:pt>
              <c:pt idx="4">
                <c:v>Debt</c:v>
              </c:pt>
            </c:strLit>
          </c:cat>
          <c:val>
            <c:numRef>
              <c:f>(March!$C$11,March!$C$12,March!$C$13,March!$C$15,March!$C$14)</c:f>
              <c:numCache>
                <c:formatCode>_ [$€-813]\ * #,##0.00_ ;_ [$€-813]\ * \-#,##0.00_ ;_ [$€-813]\ * "-"??_ ;_ @_ 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487-4234-9660-C110B851B692}"/>
            </c:ext>
          </c:extLst>
        </c:ser>
        <c:ser>
          <c:idx val="3"/>
          <c:order val="1"/>
          <c:tx>
            <c:v>Actual</c:v>
          </c:tx>
          <c:spPr>
            <a:solidFill>
              <a:srgbClr val="B6D7A8"/>
            </a:solidFill>
          </c:spPr>
          <c:invertIfNegative val="0"/>
          <c:cat>
            <c:strLit>
              <c:ptCount val="5"/>
              <c:pt idx="0">
                <c:v>Income</c:v>
              </c:pt>
              <c:pt idx="1">
                <c:v>Bills</c:v>
              </c:pt>
              <c:pt idx="2">
                <c:v>Expenses</c:v>
              </c:pt>
              <c:pt idx="3">
                <c:v>Savings</c:v>
              </c:pt>
              <c:pt idx="4">
                <c:v>Debt</c:v>
              </c:pt>
            </c:strLit>
          </c:cat>
          <c:val>
            <c:numRef>
              <c:f>(March!$D$11,March!$D$12,March!$D$13,March!$D$15,March!$D$14)</c:f>
              <c:numCache>
                <c:formatCode>_ [$€-813]\ * #,##0.00_ ;_ [$€-813]\ * \-#,##0.00_ ;_ [$€-813]\ * "-"??_ ;_ @_ 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487-4234-9660-C110B851B6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6894645"/>
        <c:axId val="6753835"/>
      </c:barChart>
      <c:catAx>
        <c:axId val="476894645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nl-BE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solidFill>
              <a:schemeClr val="bg1">
                <a:lumMod val="50000"/>
              </a:schemeClr>
            </a:solidFill>
          </a:ln>
        </c:spPr>
        <c:txPr>
          <a:bodyPr/>
          <a:lstStyle/>
          <a:p>
            <a:pPr lvl="0">
              <a:defRPr sz="800" b="1" i="0" baseline="0">
                <a:solidFill>
                  <a:schemeClr val="bg1">
                    <a:lumMod val="50000"/>
                  </a:schemeClr>
                </a:solidFill>
                <a:latin typeface="Playfair Display" panose="00000500000000000000" pitchFamily="2" charset="0"/>
              </a:defRPr>
            </a:pPr>
            <a:endParaRPr lang="nl-BE"/>
          </a:p>
        </c:txPr>
        <c:crossAx val="6753835"/>
        <c:crosses val="autoZero"/>
        <c:auto val="1"/>
        <c:lblAlgn val="ctr"/>
        <c:lblOffset val="100"/>
        <c:noMultiLvlLbl val="1"/>
      </c:catAx>
      <c:valAx>
        <c:axId val="6753835"/>
        <c:scaling>
          <c:orientation val="minMax"/>
        </c:scaling>
        <c:delete val="1"/>
        <c:axPos val="b"/>
        <c:minorGridlines>
          <c:spPr>
            <a:ln>
              <a:noFill/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nl-BE"/>
              </a:p>
            </c:rich>
          </c:tx>
          <c:overlay val="0"/>
        </c:title>
        <c:numFmt formatCode="_ [$€-813]\ * #,##0.00_ ;_ [$€-813]\ * \-#,##0.00_ ;_ [$€-813]\ * &quot;-&quot;??_ ;_ @_ " sourceLinked="1"/>
        <c:majorTickMark val="out"/>
        <c:minorTickMark val="none"/>
        <c:tickLblPos val="nextTo"/>
        <c:crossAx val="476894645"/>
        <c:crosses val="max"/>
        <c:crossBetween val="between"/>
      </c:valAx>
      <c:spPr>
        <a:ln>
          <a:noFill/>
        </a:ln>
      </c:spPr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 baseline="0">
                <a:solidFill>
                  <a:schemeClr val="bg1">
                    <a:lumMod val="50000"/>
                  </a:schemeClr>
                </a:solidFill>
                <a:latin typeface="Playfair Display" panose="00000500000000000000" pitchFamily="2" charset="0"/>
              </a:rPr>
              <a:t>ACTUAL BREAKDOWN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nl-BE"/>
        </a:p>
      </c:txPr>
    </c:title>
    <c:autoTitleDeleted val="0"/>
    <c:plotArea>
      <c:layout>
        <c:manualLayout>
          <c:layoutTarget val="inner"/>
          <c:xMode val="edge"/>
          <c:yMode val="edge"/>
          <c:x val="0.29590223097112861"/>
          <c:y val="0.18101851851851855"/>
          <c:w val="0.40819575678040243"/>
          <c:h val="0.68032626130067075"/>
        </c:manualLayout>
      </c:layout>
      <c:doughnutChart>
        <c:varyColors val="1"/>
        <c:ser>
          <c:idx val="0"/>
          <c:order val="0"/>
          <c:tx>
            <c:v>Actual Breakdown</c:v>
          </c:tx>
          <c:spPr>
            <a:solidFill>
              <a:srgbClr val="F4CCCC"/>
            </a:solidFill>
          </c:spPr>
          <c:dPt>
            <c:idx val="0"/>
            <c:bubble3D val="0"/>
            <c:spPr>
              <a:solidFill>
                <a:srgbClr val="F4CCCC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109-4752-A02E-569B33F6FBD8}"/>
              </c:ext>
            </c:extLst>
          </c:dPt>
          <c:dPt>
            <c:idx val="1"/>
            <c:bubble3D val="0"/>
            <c:spPr>
              <a:solidFill>
                <a:srgbClr val="F4CCCC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109-4752-A02E-569B33F6FBD8}"/>
              </c:ext>
            </c:extLst>
          </c:dPt>
          <c:dPt>
            <c:idx val="2"/>
            <c:bubble3D val="0"/>
            <c:spPr>
              <a:solidFill>
                <a:srgbClr val="F4CCCC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3109-4752-A02E-569B33F6FBD8}"/>
              </c:ext>
            </c:extLst>
          </c:dPt>
          <c:dPt>
            <c:idx val="3"/>
            <c:bubble3D val="0"/>
            <c:spPr>
              <a:solidFill>
                <a:srgbClr val="B6D7A8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3109-4752-A02E-569B33F6FBD8}"/>
              </c:ext>
            </c:extLst>
          </c:dPt>
          <c:dLbls>
            <c:spPr>
              <a:solidFill>
                <a:srgbClr val="FFFFFF">
                  <a:alpha val="0"/>
                </a:srgbClr>
              </a:solidFill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ln>
                      <a:noFill/>
                    </a:ln>
                    <a:solidFill>
                      <a:schemeClr val="bg1">
                        <a:lumMod val="50000"/>
                      </a:schemeClr>
                    </a:solidFill>
                    <a:latin typeface="Playfair Display" panose="00000500000000000000" pitchFamily="2" charset="0"/>
                    <a:ea typeface="+mn-ea"/>
                    <a:cs typeface="+mn-cs"/>
                  </a:defRPr>
                </a:pPr>
                <a:endParaRPr lang="nl-BE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Lit>
              <c:ptCount val="4"/>
              <c:pt idx="0">
                <c:v>Bills</c:v>
              </c:pt>
              <c:pt idx="1">
                <c:v>Expenses</c:v>
              </c:pt>
              <c:pt idx="2">
                <c:v>Debt</c:v>
              </c:pt>
              <c:pt idx="3">
                <c:v>Savings</c:v>
              </c:pt>
            </c:strLit>
          </c:cat>
          <c:val>
            <c:numRef>
              <c:f>March!$D$12:$D$15</c:f>
              <c:numCache>
                <c:formatCode>_ [$€-813]\ * #,##0.00_ ;_ [$€-813]\ * \-#,##0.00_ ;_ [$€-813]\ * "-"??_ ;_ @_ 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3109-4752-A02E-569B33F6FB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75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BE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>
                <a:latin typeface="Playfair Display" panose="00000500000000000000" pitchFamily="2" charset="0"/>
              </a:rPr>
              <a:t>SAVINGS</a:t>
            </a:r>
            <a:r>
              <a:rPr lang="en-US" sz="1100" b="1" baseline="0">
                <a:latin typeface="Playfair Display" panose="00000500000000000000" pitchFamily="2" charset="0"/>
              </a:rPr>
              <a:t> BREAKDOWN</a:t>
            </a:r>
            <a:endParaRPr lang="en-US" sz="1100" b="1">
              <a:latin typeface="Playfair Display" panose="00000500000000000000" pitchFamily="2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doughnutChart>
        <c:varyColors val="1"/>
        <c:ser>
          <c:idx val="0"/>
          <c:order val="0"/>
          <c:tx>
            <c:v>Savings Breakdown</c:v>
          </c:tx>
          <c:spPr>
            <a:solidFill>
              <a:srgbClr val="B6D7A8"/>
            </a:solidFill>
          </c:spPr>
          <c:dPt>
            <c:idx val="0"/>
            <c:bubble3D val="0"/>
            <c:spPr>
              <a:solidFill>
                <a:srgbClr val="B6D7A8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382-44D9-A69B-65A8A8D5E4FC}"/>
              </c:ext>
            </c:extLst>
          </c:dPt>
          <c:dPt>
            <c:idx val="1"/>
            <c:bubble3D val="0"/>
            <c:spPr>
              <a:solidFill>
                <a:srgbClr val="B6D7A8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382-44D9-A69B-65A8A8D5E4FC}"/>
              </c:ext>
            </c:extLst>
          </c:dPt>
          <c:dLbls>
            <c:spPr>
              <a:solidFill>
                <a:srgbClr val="FFFFFF">
                  <a:alpha val="0"/>
                </a:srgbClr>
              </a:solidFill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Playfair Display" panose="00000500000000000000" pitchFamily="2" charset="0"/>
                    <a:ea typeface="+mn-ea"/>
                    <a:cs typeface="+mn-cs"/>
                  </a:defRPr>
                </a:pPr>
                <a:endParaRPr lang="nl-BE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March!$B$36:$B$47</c15:sqref>
                  </c15:fullRef>
                </c:ext>
              </c:extLst>
              <c:f>March!$B$36:$B$37</c:f>
              <c:strCache>
                <c:ptCount val="2"/>
                <c:pt idx="0">
                  <c:v>Car</c:v>
                </c:pt>
                <c:pt idx="1">
                  <c:v>House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March!$D$36:$D$47</c15:sqref>
                  </c15:fullRef>
                </c:ext>
              </c:extLst>
              <c:f>March!$D$36:$D$37</c:f>
              <c:numCache>
                <c:formatCode>_ [$€-813]\ * #,##0.00_ ;_ [$€-813]\ * \-#,##0.00_ ;_ [$€-813]\ * "-"??_ ;_ @_ </c:formatCode>
                <c:ptCount val="2"/>
              </c:numCache>
            </c:numRef>
          </c:val>
          <c:extLst>
            <c:ext xmlns:c15="http://schemas.microsoft.com/office/drawing/2012/chart" uri="{02D57815-91ED-43cb-92C2-25804820EDAC}">
              <c15:categoryFilterExceptions>
                <c15:categoryFilterException>
                  <c15:sqref>March!$D$38</c15:sqref>
                  <c15:spPr xmlns:c15="http://schemas.microsoft.com/office/drawing/2012/chart">
                    <a:solidFill>
                      <a:srgbClr val="B6D7A8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  <c15:categoryFilterException>
                  <c15:sqref>March!$D$39</c15:sqref>
                  <c15:spPr xmlns:c15="http://schemas.microsoft.com/office/drawing/2012/chart">
                    <a:solidFill>
                      <a:srgbClr val="B6D7A8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  <c15:categoryFilterException>
                  <c15:sqref>March!$D$40</c15:sqref>
                  <c15:spPr xmlns:c15="http://schemas.microsoft.com/office/drawing/2012/chart">
                    <a:solidFill>
                      <a:srgbClr val="B6D7A8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  <c15:categoryFilterException>
                  <c15:sqref>March!$D$41</c15:sqref>
                  <c15:spPr xmlns:c15="http://schemas.microsoft.com/office/drawing/2012/chart">
                    <a:solidFill>
                      <a:srgbClr val="B6D7A8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  <c15:categoryFilterException>
                  <c15:sqref>March!$D$42</c15:sqref>
                  <c15:spPr xmlns:c15="http://schemas.microsoft.com/office/drawing/2012/chart">
                    <a:solidFill>
                      <a:srgbClr val="B6D7A8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  <c15:categoryFilterException>
                  <c15:sqref>March!$D$43</c15:sqref>
                  <c15:spPr xmlns:c15="http://schemas.microsoft.com/office/drawing/2012/chart">
                    <a:solidFill>
                      <a:srgbClr val="B6D7A8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  <c15:categoryFilterException>
                  <c15:sqref>March!$D$44</c15:sqref>
                  <c15:spPr xmlns:c15="http://schemas.microsoft.com/office/drawing/2012/chart">
                    <a:solidFill>
                      <a:srgbClr val="B6D7A8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  <c15:categoryFilterException>
                  <c15:sqref>March!$D$45</c15:sqref>
                  <c15:spPr xmlns:c15="http://schemas.microsoft.com/office/drawing/2012/chart">
                    <a:solidFill>
                      <a:srgbClr val="B6D7A8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  <c15:categoryFilterException>
                  <c15:sqref>March!$D$46</c15:sqref>
                  <c15:spPr xmlns:c15="http://schemas.microsoft.com/office/drawing/2012/chart">
                    <a:solidFill>
                      <a:srgbClr val="B6D7A8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  <c15:categoryFilterException>
                  <c15:sqref>March!$D$47</c15:sqref>
                  <c15:spPr xmlns:c15="http://schemas.microsoft.com/office/drawing/2012/chart">
                    <a:solidFill>
                      <a:srgbClr val="B6D7A8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4-8382-44D9-A69B-65A8A8D5E4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75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BE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>
                <a:solidFill>
                  <a:schemeClr val="bg1">
                    <a:lumMod val="50000"/>
                  </a:schemeClr>
                </a:solidFill>
                <a:latin typeface="Playfair Display" panose="00000500000000000000" pitchFamily="2" charset="0"/>
              </a:rPr>
              <a:t>EXPENSE BREAKDOWN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nl-BE"/>
        </a:p>
      </c:txPr>
    </c:title>
    <c:autoTitleDeleted val="0"/>
    <c:plotArea>
      <c:layout/>
      <c:doughnutChart>
        <c:varyColors val="1"/>
        <c:ser>
          <c:idx val="0"/>
          <c:order val="0"/>
          <c:tx>
            <c:v>Breakdown Expenses</c:v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4AFA-476B-AA45-9CE42F8F5FD8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4AFA-476B-AA45-9CE42F8F5FD8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4AFA-476B-AA45-9CE42F8F5FD8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4AFA-476B-AA45-9CE42F8F5FD8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4AFA-476B-AA45-9CE42F8F5FD8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4AFA-476B-AA45-9CE42F8F5FD8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4AFA-476B-AA45-9CE42F8F5FD8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4AFA-476B-AA45-9CE42F8F5FD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Playfair Display" panose="00000500000000000000" pitchFamily="2" charset="0"/>
                    <a:ea typeface="+mn-ea"/>
                    <a:cs typeface="+mn-cs"/>
                  </a:defRPr>
                </a:pPr>
                <a:endParaRPr lang="nl-BE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March!$Q$62:$S$68</c:f>
              <c:strCache>
                <c:ptCount val="7"/>
                <c:pt idx="0">
                  <c:v>Transport</c:v>
                </c:pt>
                <c:pt idx="1">
                  <c:v>Groceries</c:v>
                </c:pt>
                <c:pt idx="2">
                  <c:v>Self Investment</c:v>
                </c:pt>
                <c:pt idx="3">
                  <c:v>Quality Time &amp; Free Time</c:v>
                </c:pt>
                <c:pt idx="4">
                  <c:v>Household</c:v>
                </c:pt>
                <c:pt idx="5">
                  <c:v>Gifts</c:v>
                </c:pt>
                <c:pt idx="6">
                  <c:v>Others</c:v>
                </c:pt>
              </c:strCache>
            </c:strRef>
          </c:cat>
          <c:val>
            <c:numRef>
              <c:f>March!$T$62:$T$69</c:f>
              <c:numCache>
                <c:formatCode>_ [$€-813]\ * #,##0.00_ ;_ [$€-813]\ * \-#,##0.00_ ;_ [$€-813]\ * "-"??_ ;_ @_ 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4AFA-476B-AA45-9CE42F8F5FD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firstSliceAng val="0"/>
        <c:holeSize val="75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BE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lvl="0">
              <a:defRPr sz="1100" b="1" baseline="0">
                <a:solidFill>
                  <a:schemeClr val="bg1">
                    <a:lumMod val="50000"/>
                  </a:schemeClr>
                </a:solidFill>
                <a:latin typeface="+mn-lt"/>
              </a:defRPr>
            </a:pPr>
            <a:r>
              <a:rPr lang="nl-BE" sz="1100" b="1" baseline="0">
                <a:solidFill>
                  <a:schemeClr val="bg1">
                    <a:lumMod val="50000"/>
                  </a:schemeClr>
                </a:solidFill>
                <a:latin typeface="Playfair Display" panose="00000500000000000000" pitchFamily="2" charset="0"/>
              </a:rPr>
              <a:t>BUDGET VS ACTUAL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9435750910882976"/>
          <c:y val="0.15856014047410008"/>
          <c:w val="0.75893385162297755"/>
          <c:h val="0.72267149704878431"/>
        </c:manualLayout>
      </c:layout>
      <c:barChart>
        <c:barDir val="bar"/>
        <c:grouping val="clustered"/>
        <c:varyColors val="1"/>
        <c:ser>
          <c:idx val="2"/>
          <c:order val="0"/>
          <c:tx>
            <c:v>Budget</c:v>
          </c:tx>
          <c:spPr>
            <a:solidFill>
              <a:srgbClr val="D9EAD3"/>
            </a:solidFill>
          </c:spPr>
          <c:invertIfNegative val="0"/>
          <c:cat>
            <c:strLit>
              <c:ptCount val="5"/>
              <c:pt idx="0">
                <c:v>Income</c:v>
              </c:pt>
              <c:pt idx="1">
                <c:v>Bills</c:v>
              </c:pt>
              <c:pt idx="2">
                <c:v>Expenses</c:v>
              </c:pt>
              <c:pt idx="3">
                <c:v>Savings</c:v>
              </c:pt>
              <c:pt idx="4">
                <c:v>Debt</c:v>
              </c:pt>
            </c:strLit>
          </c:cat>
          <c:val>
            <c:numRef>
              <c:f>(April!$C$11,April!$C$12,April!$C$13,April!$C$15,April!$C$14)</c:f>
              <c:numCache>
                <c:formatCode>_ [$€-813]\ * #,##0.00_ ;_ [$€-813]\ * \-#,##0.00_ ;_ [$€-813]\ * "-"??_ ;_ @_ 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89E-4F00-976E-D21F86AEA941}"/>
            </c:ext>
          </c:extLst>
        </c:ser>
        <c:ser>
          <c:idx val="3"/>
          <c:order val="1"/>
          <c:tx>
            <c:v>Actual</c:v>
          </c:tx>
          <c:spPr>
            <a:solidFill>
              <a:srgbClr val="B6D7A8"/>
            </a:solidFill>
          </c:spPr>
          <c:invertIfNegative val="0"/>
          <c:cat>
            <c:strLit>
              <c:ptCount val="5"/>
              <c:pt idx="0">
                <c:v>Income</c:v>
              </c:pt>
              <c:pt idx="1">
                <c:v>Bills</c:v>
              </c:pt>
              <c:pt idx="2">
                <c:v>Expenses</c:v>
              </c:pt>
              <c:pt idx="3">
                <c:v>Savings</c:v>
              </c:pt>
              <c:pt idx="4">
                <c:v>Debt</c:v>
              </c:pt>
            </c:strLit>
          </c:cat>
          <c:val>
            <c:numRef>
              <c:f>(April!$D$11,April!$D$12,April!$D$13,April!$D$15,April!$D$14)</c:f>
              <c:numCache>
                <c:formatCode>_ [$€-813]\ * #,##0.00_ ;_ [$€-813]\ * \-#,##0.00_ ;_ [$€-813]\ * "-"??_ ;_ @_ 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89E-4F00-976E-D21F86AEA9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6894645"/>
        <c:axId val="6753835"/>
      </c:barChart>
      <c:catAx>
        <c:axId val="476894645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nl-BE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solidFill>
              <a:schemeClr val="bg1">
                <a:lumMod val="50000"/>
              </a:schemeClr>
            </a:solidFill>
          </a:ln>
        </c:spPr>
        <c:txPr>
          <a:bodyPr/>
          <a:lstStyle/>
          <a:p>
            <a:pPr lvl="0">
              <a:defRPr sz="800" b="1" i="0" baseline="0">
                <a:solidFill>
                  <a:schemeClr val="bg1">
                    <a:lumMod val="50000"/>
                  </a:schemeClr>
                </a:solidFill>
                <a:latin typeface="Playfair Display" panose="00000500000000000000" pitchFamily="2" charset="0"/>
              </a:defRPr>
            </a:pPr>
            <a:endParaRPr lang="nl-BE"/>
          </a:p>
        </c:txPr>
        <c:crossAx val="6753835"/>
        <c:crosses val="autoZero"/>
        <c:auto val="1"/>
        <c:lblAlgn val="ctr"/>
        <c:lblOffset val="100"/>
        <c:noMultiLvlLbl val="1"/>
      </c:catAx>
      <c:valAx>
        <c:axId val="6753835"/>
        <c:scaling>
          <c:orientation val="minMax"/>
        </c:scaling>
        <c:delete val="1"/>
        <c:axPos val="b"/>
        <c:minorGridlines>
          <c:spPr>
            <a:ln>
              <a:noFill/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nl-BE"/>
              </a:p>
            </c:rich>
          </c:tx>
          <c:overlay val="0"/>
        </c:title>
        <c:numFmt formatCode="_ [$€-813]\ * #,##0.00_ ;_ [$€-813]\ * \-#,##0.00_ ;_ [$€-813]\ * &quot;-&quot;??_ ;_ @_ " sourceLinked="1"/>
        <c:majorTickMark val="out"/>
        <c:minorTickMark val="none"/>
        <c:tickLblPos val="nextTo"/>
        <c:crossAx val="476894645"/>
        <c:crosses val="max"/>
        <c:crossBetween val="between"/>
      </c:valAx>
      <c:spPr>
        <a:ln>
          <a:noFill/>
        </a:ln>
      </c:spPr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 baseline="0">
                <a:solidFill>
                  <a:schemeClr val="bg1">
                    <a:lumMod val="50000"/>
                  </a:schemeClr>
                </a:solidFill>
                <a:latin typeface="Playfair Display" panose="00000500000000000000" pitchFamily="2" charset="0"/>
              </a:rPr>
              <a:t>ACTUAL BREAKDOWN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nl-BE"/>
        </a:p>
      </c:txPr>
    </c:title>
    <c:autoTitleDeleted val="0"/>
    <c:plotArea>
      <c:layout>
        <c:manualLayout>
          <c:layoutTarget val="inner"/>
          <c:xMode val="edge"/>
          <c:yMode val="edge"/>
          <c:x val="0.29590223097112861"/>
          <c:y val="0.18101851851851855"/>
          <c:w val="0.40819575678040243"/>
          <c:h val="0.68032626130067075"/>
        </c:manualLayout>
      </c:layout>
      <c:doughnutChart>
        <c:varyColors val="1"/>
        <c:ser>
          <c:idx val="0"/>
          <c:order val="0"/>
          <c:tx>
            <c:v>Actual Breakdown</c:v>
          </c:tx>
          <c:spPr>
            <a:solidFill>
              <a:srgbClr val="F4CCCC"/>
            </a:solidFill>
          </c:spPr>
          <c:dPt>
            <c:idx val="0"/>
            <c:bubble3D val="0"/>
            <c:spPr>
              <a:solidFill>
                <a:srgbClr val="F4CCCC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99F-4856-9B00-8E6BBF262B42}"/>
              </c:ext>
            </c:extLst>
          </c:dPt>
          <c:dPt>
            <c:idx val="1"/>
            <c:bubble3D val="0"/>
            <c:spPr>
              <a:solidFill>
                <a:srgbClr val="F4CCCC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99F-4856-9B00-8E6BBF262B42}"/>
              </c:ext>
            </c:extLst>
          </c:dPt>
          <c:dPt>
            <c:idx val="2"/>
            <c:bubble3D val="0"/>
            <c:spPr>
              <a:solidFill>
                <a:srgbClr val="F4CCCC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399F-4856-9B00-8E6BBF262B42}"/>
              </c:ext>
            </c:extLst>
          </c:dPt>
          <c:dPt>
            <c:idx val="3"/>
            <c:bubble3D val="0"/>
            <c:spPr>
              <a:solidFill>
                <a:srgbClr val="B6D7A8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399F-4856-9B00-8E6BBF262B42}"/>
              </c:ext>
            </c:extLst>
          </c:dPt>
          <c:dLbls>
            <c:spPr>
              <a:solidFill>
                <a:srgbClr val="FFFFFF">
                  <a:alpha val="0"/>
                </a:srgbClr>
              </a:solidFill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ln>
                      <a:noFill/>
                    </a:ln>
                    <a:solidFill>
                      <a:schemeClr val="bg1">
                        <a:lumMod val="50000"/>
                      </a:schemeClr>
                    </a:solidFill>
                    <a:latin typeface="Playfair Display" panose="00000500000000000000" pitchFamily="2" charset="0"/>
                    <a:ea typeface="+mn-ea"/>
                    <a:cs typeface="+mn-cs"/>
                  </a:defRPr>
                </a:pPr>
                <a:endParaRPr lang="nl-BE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Lit>
              <c:ptCount val="4"/>
              <c:pt idx="0">
                <c:v>Bills</c:v>
              </c:pt>
              <c:pt idx="1">
                <c:v>Expenses</c:v>
              </c:pt>
              <c:pt idx="2">
                <c:v>Debt</c:v>
              </c:pt>
              <c:pt idx="3">
                <c:v>Savings</c:v>
              </c:pt>
            </c:strLit>
          </c:cat>
          <c:val>
            <c:numRef>
              <c:f>April!$D$12:$D$15</c:f>
              <c:numCache>
                <c:formatCode>_ [$€-813]\ * #,##0.00_ ;_ [$€-813]\ * \-#,##0.00_ ;_ [$€-813]\ * "-"??_ ;_ @_ 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399F-4856-9B00-8E6BBF262B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75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BE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>
                <a:latin typeface="Playfair Display" panose="00000500000000000000" pitchFamily="2" charset="0"/>
              </a:rPr>
              <a:t>SAVINGS BREAKDOWN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nl-BE"/>
        </a:p>
      </c:txPr>
    </c:title>
    <c:autoTitleDeleted val="0"/>
    <c:plotArea>
      <c:layout/>
      <c:doughnutChart>
        <c:varyColors val="1"/>
        <c:ser>
          <c:idx val="0"/>
          <c:order val="0"/>
          <c:tx>
            <c:v>Savings Breakdown</c:v>
          </c:tx>
          <c:spPr>
            <a:solidFill>
              <a:srgbClr val="B6D7A8"/>
            </a:solidFill>
          </c:spPr>
          <c:dPt>
            <c:idx val="0"/>
            <c:bubble3D val="0"/>
            <c:spPr>
              <a:solidFill>
                <a:srgbClr val="B6D7A8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B16B-4757-89FA-5E8FE9A0DA90}"/>
              </c:ext>
            </c:extLst>
          </c:dPt>
          <c:dPt>
            <c:idx val="1"/>
            <c:bubble3D val="0"/>
            <c:spPr>
              <a:solidFill>
                <a:srgbClr val="B6D7A8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B16B-4757-89FA-5E8FE9A0DA90}"/>
              </c:ext>
            </c:extLst>
          </c:dPt>
          <c:dLbls>
            <c:spPr>
              <a:solidFill>
                <a:srgbClr val="FFFFFF">
                  <a:alpha val="0"/>
                </a:srgbClr>
              </a:solidFill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Playfair Display" panose="00000500000000000000" pitchFamily="2" charset="0"/>
                    <a:ea typeface="+mn-ea"/>
                    <a:cs typeface="+mn-cs"/>
                  </a:defRPr>
                </a:pPr>
                <a:endParaRPr lang="nl-BE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April!$B$36:$B$47</c15:sqref>
                  </c15:fullRef>
                </c:ext>
              </c:extLst>
              <c:f>April!$B$36:$B$37</c:f>
              <c:strCache>
                <c:ptCount val="2"/>
                <c:pt idx="0">
                  <c:v>Car</c:v>
                </c:pt>
                <c:pt idx="1">
                  <c:v>House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April!$D$36:$D$47</c15:sqref>
                  </c15:fullRef>
                </c:ext>
              </c:extLst>
              <c:f>April!$D$36:$D$37</c:f>
              <c:numCache>
                <c:formatCode>_ [$€-813]\ * #,##0.00_ ;_ [$€-813]\ * \-#,##0.00_ ;_ [$€-813]\ * "-"??_ ;_ @_ </c:formatCode>
                <c:ptCount val="2"/>
              </c:numCache>
            </c:numRef>
          </c:val>
          <c:extLst>
            <c:ext xmlns:c15="http://schemas.microsoft.com/office/drawing/2012/chart" uri="{02D57815-91ED-43cb-92C2-25804820EDAC}">
              <c15:categoryFilterExceptions>
                <c15:categoryFilterException>
                  <c15:sqref>April!$D$38</c15:sqref>
                  <c15:spPr xmlns:c15="http://schemas.microsoft.com/office/drawing/2012/chart">
                    <a:solidFill>
                      <a:srgbClr val="B6D7A8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  <c15:categoryFilterException>
                  <c15:sqref>April!$D$39</c15:sqref>
                  <c15:spPr xmlns:c15="http://schemas.microsoft.com/office/drawing/2012/chart">
                    <a:solidFill>
                      <a:srgbClr val="B6D7A8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  <c15:categoryFilterException>
                  <c15:sqref>April!$D$40</c15:sqref>
                  <c15:spPr xmlns:c15="http://schemas.microsoft.com/office/drawing/2012/chart">
                    <a:solidFill>
                      <a:srgbClr val="B6D7A8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  <c15:categoryFilterException>
                  <c15:sqref>April!$D$41</c15:sqref>
                  <c15:spPr xmlns:c15="http://schemas.microsoft.com/office/drawing/2012/chart">
                    <a:solidFill>
                      <a:srgbClr val="B6D7A8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  <c15:categoryFilterException>
                  <c15:sqref>April!$D$42</c15:sqref>
                  <c15:spPr xmlns:c15="http://schemas.microsoft.com/office/drawing/2012/chart">
                    <a:solidFill>
                      <a:srgbClr val="B6D7A8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  <c15:categoryFilterException>
                  <c15:sqref>April!$D$43</c15:sqref>
                  <c15:spPr xmlns:c15="http://schemas.microsoft.com/office/drawing/2012/chart">
                    <a:solidFill>
                      <a:srgbClr val="B6D7A8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  <c15:categoryFilterException>
                  <c15:sqref>April!$D$44</c15:sqref>
                  <c15:spPr xmlns:c15="http://schemas.microsoft.com/office/drawing/2012/chart">
                    <a:solidFill>
                      <a:srgbClr val="B6D7A8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  <c15:categoryFilterException>
                  <c15:sqref>April!$D$45</c15:sqref>
                  <c15:spPr xmlns:c15="http://schemas.microsoft.com/office/drawing/2012/chart">
                    <a:solidFill>
                      <a:srgbClr val="B6D7A8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  <c15:categoryFilterException>
                  <c15:sqref>April!$D$46</c15:sqref>
                  <c15:spPr xmlns:c15="http://schemas.microsoft.com/office/drawing/2012/chart">
                    <a:solidFill>
                      <a:srgbClr val="B6D7A8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  <c15:categoryFilterException>
                  <c15:sqref>April!$D$47</c15:sqref>
                  <c15:spPr xmlns:c15="http://schemas.microsoft.com/office/drawing/2012/chart">
                    <a:solidFill>
                      <a:srgbClr val="B6D7A8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4-B16B-4757-89FA-5E8FE9A0DA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75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BE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>
                <a:solidFill>
                  <a:schemeClr val="bg1">
                    <a:lumMod val="50000"/>
                  </a:schemeClr>
                </a:solidFill>
                <a:latin typeface="Playfair Display" panose="00000500000000000000" pitchFamily="2" charset="0"/>
              </a:rPr>
              <a:t>EXPENSE BREAKDOWN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nl-BE"/>
        </a:p>
      </c:txPr>
    </c:title>
    <c:autoTitleDeleted val="0"/>
    <c:plotArea>
      <c:layout/>
      <c:doughnutChart>
        <c:varyColors val="1"/>
        <c:ser>
          <c:idx val="0"/>
          <c:order val="0"/>
          <c:tx>
            <c:v>Breakdown Expenses</c:v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824-41E0-A0A8-F11EA21493B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6824-41E0-A0A8-F11EA21493B4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6824-41E0-A0A8-F11EA21493B4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6824-41E0-A0A8-F11EA21493B4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6824-41E0-A0A8-F11EA21493B4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6824-41E0-A0A8-F11EA21493B4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6824-41E0-A0A8-F11EA21493B4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6824-41E0-A0A8-F11EA21493B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Playfair Display" panose="00000500000000000000" pitchFamily="2" charset="0"/>
                    <a:ea typeface="+mn-ea"/>
                    <a:cs typeface="+mn-cs"/>
                  </a:defRPr>
                </a:pPr>
                <a:endParaRPr lang="nl-BE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April!$Q$62:$S$68</c:f>
              <c:strCache>
                <c:ptCount val="7"/>
                <c:pt idx="0">
                  <c:v>Transport</c:v>
                </c:pt>
                <c:pt idx="1">
                  <c:v>Groceries</c:v>
                </c:pt>
                <c:pt idx="2">
                  <c:v>Self Investment</c:v>
                </c:pt>
                <c:pt idx="3">
                  <c:v>Quality Time &amp; Free Time</c:v>
                </c:pt>
                <c:pt idx="4">
                  <c:v>Household</c:v>
                </c:pt>
                <c:pt idx="5">
                  <c:v>Gifts</c:v>
                </c:pt>
                <c:pt idx="6">
                  <c:v>Others</c:v>
                </c:pt>
              </c:strCache>
            </c:strRef>
          </c:cat>
          <c:val>
            <c:numRef>
              <c:f>April!$T$62:$T$69</c:f>
              <c:numCache>
                <c:formatCode>_ [$€-813]\ * #,##0.00_ ;_ [$€-813]\ * \-#,##0.00_ ;_ [$€-813]\ * "-"??_ ;_ @_ 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6824-41E0-A0A8-F11EA21493B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firstSliceAng val="0"/>
        <c:holeSize val="75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BE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lvl="0">
              <a:defRPr sz="1100" b="1" baseline="0">
                <a:solidFill>
                  <a:schemeClr val="bg1">
                    <a:lumMod val="50000"/>
                  </a:schemeClr>
                </a:solidFill>
                <a:latin typeface="+mn-lt"/>
              </a:defRPr>
            </a:pPr>
            <a:r>
              <a:rPr lang="nl-BE" sz="1100" b="1" baseline="0">
                <a:solidFill>
                  <a:schemeClr val="bg1">
                    <a:lumMod val="50000"/>
                  </a:schemeClr>
                </a:solidFill>
                <a:latin typeface="Playfair Display" panose="00000500000000000000" pitchFamily="2" charset="0"/>
              </a:rPr>
              <a:t>BUDGET VS ACTUAL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9435750910882976"/>
          <c:y val="0.15856014047410008"/>
          <c:w val="0.75893385162297755"/>
          <c:h val="0.72267149704878431"/>
        </c:manualLayout>
      </c:layout>
      <c:barChart>
        <c:barDir val="bar"/>
        <c:grouping val="clustered"/>
        <c:varyColors val="1"/>
        <c:ser>
          <c:idx val="2"/>
          <c:order val="0"/>
          <c:tx>
            <c:v>Budget</c:v>
          </c:tx>
          <c:spPr>
            <a:solidFill>
              <a:srgbClr val="D9EAD3"/>
            </a:solidFill>
          </c:spPr>
          <c:invertIfNegative val="0"/>
          <c:cat>
            <c:strLit>
              <c:ptCount val="5"/>
              <c:pt idx="0">
                <c:v>Income</c:v>
              </c:pt>
              <c:pt idx="1">
                <c:v>Bills</c:v>
              </c:pt>
              <c:pt idx="2">
                <c:v>Expenses</c:v>
              </c:pt>
              <c:pt idx="3">
                <c:v>Savings</c:v>
              </c:pt>
              <c:pt idx="4">
                <c:v>Debt</c:v>
              </c:pt>
            </c:strLit>
          </c:cat>
          <c:val>
            <c:numRef>
              <c:f>(May!$C$11,May!$C$12,May!$C$13,May!$C$15,May!$C$14)</c:f>
              <c:numCache>
                <c:formatCode>_ [$€-813]\ * #,##0.00_ ;_ [$€-813]\ * \-#,##0.00_ ;_ [$€-813]\ * "-"??_ ;_ @_ 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D5A-4CB3-9ACF-28F0844EDE2B}"/>
            </c:ext>
          </c:extLst>
        </c:ser>
        <c:ser>
          <c:idx val="3"/>
          <c:order val="1"/>
          <c:tx>
            <c:v>Actual</c:v>
          </c:tx>
          <c:spPr>
            <a:solidFill>
              <a:srgbClr val="B6D7A8"/>
            </a:solidFill>
          </c:spPr>
          <c:invertIfNegative val="0"/>
          <c:cat>
            <c:strLit>
              <c:ptCount val="5"/>
              <c:pt idx="0">
                <c:v>Income</c:v>
              </c:pt>
              <c:pt idx="1">
                <c:v>Bills</c:v>
              </c:pt>
              <c:pt idx="2">
                <c:v>Expenses</c:v>
              </c:pt>
              <c:pt idx="3">
                <c:v>Savings</c:v>
              </c:pt>
              <c:pt idx="4">
                <c:v>Debt</c:v>
              </c:pt>
            </c:strLit>
          </c:cat>
          <c:val>
            <c:numRef>
              <c:f>(May!$D$11,May!$D$12,May!$D$13,May!$D$15,May!$D$14)</c:f>
              <c:numCache>
                <c:formatCode>_ [$€-813]\ * #,##0.00_ ;_ [$€-813]\ * \-#,##0.00_ ;_ [$€-813]\ * "-"??_ ;_ @_ 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D5A-4CB3-9ACF-28F0844EDE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6894645"/>
        <c:axId val="6753835"/>
      </c:barChart>
      <c:catAx>
        <c:axId val="476894645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nl-BE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solidFill>
              <a:schemeClr val="bg1">
                <a:lumMod val="50000"/>
              </a:schemeClr>
            </a:solidFill>
          </a:ln>
        </c:spPr>
        <c:txPr>
          <a:bodyPr/>
          <a:lstStyle/>
          <a:p>
            <a:pPr lvl="0">
              <a:defRPr sz="800" b="1" i="0" baseline="0">
                <a:solidFill>
                  <a:schemeClr val="bg1">
                    <a:lumMod val="50000"/>
                  </a:schemeClr>
                </a:solidFill>
                <a:latin typeface="Playfair Display" panose="00000500000000000000" pitchFamily="2" charset="0"/>
              </a:defRPr>
            </a:pPr>
            <a:endParaRPr lang="nl-BE"/>
          </a:p>
        </c:txPr>
        <c:crossAx val="6753835"/>
        <c:crosses val="autoZero"/>
        <c:auto val="1"/>
        <c:lblAlgn val="ctr"/>
        <c:lblOffset val="100"/>
        <c:noMultiLvlLbl val="1"/>
      </c:catAx>
      <c:valAx>
        <c:axId val="6753835"/>
        <c:scaling>
          <c:orientation val="minMax"/>
        </c:scaling>
        <c:delete val="1"/>
        <c:axPos val="b"/>
        <c:minorGridlines>
          <c:spPr>
            <a:ln>
              <a:noFill/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nl-BE"/>
              </a:p>
            </c:rich>
          </c:tx>
          <c:overlay val="0"/>
        </c:title>
        <c:numFmt formatCode="_ [$€-813]\ * #,##0.00_ ;_ [$€-813]\ * \-#,##0.00_ ;_ [$€-813]\ * &quot;-&quot;??_ ;_ @_ " sourceLinked="1"/>
        <c:majorTickMark val="out"/>
        <c:minorTickMark val="none"/>
        <c:tickLblPos val="nextTo"/>
        <c:crossAx val="476894645"/>
        <c:crosses val="max"/>
        <c:crossBetween val="between"/>
      </c:valAx>
      <c:spPr>
        <a:ln>
          <a:noFill/>
        </a:ln>
      </c:spPr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 baseline="0">
                <a:solidFill>
                  <a:schemeClr val="bg1">
                    <a:lumMod val="50000"/>
                  </a:schemeClr>
                </a:solidFill>
                <a:latin typeface="Playfair Display" panose="00000500000000000000" pitchFamily="2" charset="0"/>
              </a:rPr>
              <a:t>ACTUAL BREAKDOWN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nl-BE"/>
        </a:p>
      </c:txPr>
    </c:title>
    <c:autoTitleDeleted val="0"/>
    <c:plotArea>
      <c:layout>
        <c:manualLayout>
          <c:layoutTarget val="inner"/>
          <c:xMode val="edge"/>
          <c:yMode val="edge"/>
          <c:x val="0.29590223097112861"/>
          <c:y val="0.18101851851851855"/>
          <c:w val="0.40819575678040243"/>
          <c:h val="0.68032626130067075"/>
        </c:manualLayout>
      </c:layout>
      <c:doughnutChart>
        <c:varyColors val="1"/>
        <c:ser>
          <c:idx val="0"/>
          <c:order val="0"/>
          <c:tx>
            <c:v>Actual Breakdown</c:v>
          </c:tx>
          <c:spPr>
            <a:solidFill>
              <a:srgbClr val="F4CCCC"/>
            </a:solidFill>
          </c:spPr>
          <c:dPt>
            <c:idx val="0"/>
            <c:bubble3D val="0"/>
            <c:spPr>
              <a:solidFill>
                <a:srgbClr val="F4CCCC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5BB-42AA-9841-9019E3678DD4}"/>
              </c:ext>
            </c:extLst>
          </c:dPt>
          <c:dPt>
            <c:idx val="1"/>
            <c:bubble3D val="0"/>
            <c:spPr>
              <a:solidFill>
                <a:srgbClr val="F4CCCC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5BB-42AA-9841-9019E3678DD4}"/>
              </c:ext>
            </c:extLst>
          </c:dPt>
          <c:dPt>
            <c:idx val="2"/>
            <c:bubble3D val="0"/>
            <c:spPr>
              <a:solidFill>
                <a:srgbClr val="F4CCCC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35BB-42AA-9841-9019E3678DD4}"/>
              </c:ext>
            </c:extLst>
          </c:dPt>
          <c:dPt>
            <c:idx val="3"/>
            <c:bubble3D val="0"/>
            <c:spPr>
              <a:solidFill>
                <a:srgbClr val="B6D7A8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35BB-42AA-9841-9019E3678DD4}"/>
              </c:ext>
            </c:extLst>
          </c:dPt>
          <c:dLbls>
            <c:spPr>
              <a:solidFill>
                <a:srgbClr val="FFFFFF">
                  <a:alpha val="0"/>
                </a:srgbClr>
              </a:solidFill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ln>
                      <a:noFill/>
                    </a:ln>
                    <a:solidFill>
                      <a:schemeClr val="bg1">
                        <a:lumMod val="50000"/>
                      </a:schemeClr>
                    </a:solidFill>
                    <a:latin typeface="Playfair Display" panose="00000500000000000000" pitchFamily="2" charset="0"/>
                    <a:ea typeface="+mn-ea"/>
                    <a:cs typeface="+mn-cs"/>
                  </a:defRPr>
                </a:pPr>
                <a:endParaRPr lang="nl-BE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Lit>
              <c:ptCount val="4"/>
              <c:pt idx="0">
                <c:v>Bills</c:v>
              </c:pt>
              <c:pt idx="1">
                <c:v>Expenses</c:v>
              </c:pt>
              <c:pt idx="2">
                <c:v>Debt</c:v>
              </c:pt>
              <c:pt idx="3">
                <c:v>Savings</c:v>
              </c:pt>
            </c:strLit>
          </c:cat>
          <c:val>
            <c:numRef>
              <c:f>May!$D$12:$D$15</c:f>
              <c:numCache>
                <c:formatCode>_ [$€-813]\ * #,##0.00_ ;_ [$€-813]\ * \-#,##0.00_ ;_ [$€-813]\ * "-"??_ ;_ @_ 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35BB-42AA-9841-9019E3678D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75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BE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>
                <a:latin typeface="Playfair Display" panose="00000500000000000000" pitchFamily="2" charset="0"/>
              </a:rPr>
              <a:t>SAVINGS BREAKDOWN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nl-BE"/>
        </a:p>
      </c:txPr>
    </c:title>
    <c:autoTitleDeleted val="0"/>
    <c:plotArea>
      <c:layout/>
      <c:doughnutChart>
        <c:varyColors val="1"/>
        <c:ser>
          <c:idx val="0"/>
          <c:order val="0"/>
          <c:tx>
            <c:v>Savings Breakdown</c:v>
          </c:tx>
          <c:spPr>
            <a:solidFill>
              <a:srgbClr val="B6D7A8"/>
            </a:solidFill>
          </c:spPr>
          <c:dPt>
            <c:idx val="0"/>
            <c:bubble3D val="0"/>
            <c:spPr>
              <a:solidFill>
                <a:srgbClr val="B6D7A8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11A1-4830-8A3D-062CAE61079B}"/>
              </c:ext>
            </c:extLst>
          </c:dPt>
          <c:dPt>
            <c:idx val="1"/>
            <c:bubble3D val="0"/>
            <c:spPr>
              <a:solidFill>
                <a:srgbClr val="B6D7A8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11A1-4830-8A3D-062CAE61079B}"/>
              </c:ext>
            </c:extLst>
          </c:dPt>
          <c:dLbls>
            <c:spPr>
              <a:solidFill>
                <a:srgbClr val="FFFFFF">
                  <a:alpha val="0"/>
                </a:srgbClr>
              </a:solidFill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Playfair Display" panose="00000500000000000000" pitchFamily="2" charset="0"/>
                    <a:ea typeface="+mn-ea"/>
                    <a:cs typeface="+mn-cs"/>
                  </a:defRPr>
                </a:pPr>
                <a:endParaRPr lang="nl-BE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May!$B$36:$B$47</c15:sqref>
                  </c15:fullRef>
                </c:ext>
              </c:extLst>
              <c:f>May!$B$36:$B$37</c:f>
              <c:strCache>
                <c:ptCount val="2"/>
                <c:pt idx="0">
                  <c:v>Car</c:v>
                </c:pt>
                <c:pt idx="1">
                  <c:v>House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May!$D$36:$D$47</c15:sqref>
                  </c15:fullRef>
                </c:ext>
              </c:extLst>
              <c:f>May!$D$36:$D$37</c:f>
              <c:numCache>
                <c:formatCode>_ [$€-813]\ * #,##0.00_ ;_ [$€-813]\ * \-#,##0.00_ ;_ [$€-813]\ * "-"??_ ;_ @_ </c:formatCode>
                <c:ptCount val="2"/>
              </c:numCache>
            </c:numRef>
          </c:val>
          <c:extLst>
            <c:ext xmlns:c15="http://schemas.microsoft.com/office/drawing/2012/chart" uri="{02D57815-91ED-43cb-92C2-25804820EDAC}">
              <c15:categoryFilterExceptions>
                <c15:categoryFilterException>
                  <c15:sqref>May!$D$38</c15:sqref>
                  <c15:spPr xmlns:c15="http://schemas.microsoft.com/office/drawing/2012/chart">
                    <a:solidFill>
                      <a:srgbClr val="B6D7A8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  <c15:categoryFilterException>
                  <c15:sqref>May!$D$39</c15:sqref>
                  <c15:spPr xmlns:c15="http://schemas.microsoft.com/office/drawing/2012/chart">
                    <a:solidFill>
                      <a:srgbClr val="B6D7A8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  <c15:categoryFilterException>
                  <c15:sqref>May!$D$40</c15:sqref>
                  <c15:spPr xmlns:c15="http://schemas.microsoft.com/office/drawing/2012/chart">
                    <a:solidFill>
                      <a:srgbClr val="B6D7A8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  <c15:categoryFilterException>
                  <c15:sqref>May!$D$41</c15:sqref>
                  <c15:spPr xmlns:c15="http://schemas.microsoft.com/office/drawing/2012/chart">
                    <a:solidFill>
                      <a:srgbClr val="B6D7A8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  <c15:categoryFilterException>
                  <c15:sqref>May!$D$42</c15:sqref>
                  <c15:spPr xmlns:c15="http://schemas.microsoft.com/office/drawing/2012/chart">
                    <a:solidFill>
                      <a:srgbClr val="B6D7A8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  <c15:categoryFilterException>
                  <c15:sqref>May!$D$43</c15:sqref>
                  <c15:spPr xmlns:c15="http://schemas.microsoft.com/office/drawing/2012/chart">
                    <a:solidFill>
                      <a:srgbClr val="B6D7A8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  <c15:categoryFilterException>
                  <c15:sqref>May!$D$44</c15:sqref>
                  <c15:spPr xmlns:c15="http://schemas.microsoft.com/office/drawing/2012/chart">
                    <a:solidFill>
                      <a:srgbClr val="B6D7A8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  <c15:categoryFilterException>
                  <c15:sqref>May!$D$45</c15:sqref>
                  <c15:spPr xmlns:c15="http://schemas.microsoft.com/office/drawing/2012/chart">
                    <a:solidFill>
                      <a:srgbClr val="B6D7A8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  <c15:categoryFilterException>
                  <c15:sqref>May!$D$46</c15:sqref>
                  <c15:spPr xmlns:c15="http://schemas.microsoft.com/office/drawing/2012/chart">
                    <a:solidFill>
                      <a:srgbClr val="B6D7A8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  <c15:categoryFilterException>
                  <c15:sqref>May!$D$47</c15:sqref>
                  <c15:spPr xmlns:c15="http://schemas.microsoft.com/office/drawing/2012/chart">
                    <a:solidFill>
                      <a:srgbClr val="B6D7A8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4-11A1-4830-8A3D-062CAE6107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75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BE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>
                <a:solidFill>
                  <a:schemeClr val="bg1">
                    <a:lumMod val="50000"/>
                  </a:schemeClr>
                </a:solidFill>
                <a:latin typeface="Playfair Display" panose="00000500000000000000" pitchFamily="2" charset="0"/>
              </a:rPr>
              <a:t>EXPENSE BREAKDOWN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nl-BE"/>
        </a:p>
      </c:txPr>
    </c:title>
    <c:autoTitleDeleted val="0"/>
    <c:plotArea>
      <c:layout/>
      <c:doughnutChart>
        <c:varyColors val="1"/>
        <c:ser>
          <c:idx val="0"/>
          <c:order val="0"/>
          <c:tx>
            <c:v>Breakdown Expenses</c:v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06E8-4DAA-AD1E-6162FDF4B29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06E8-4DAA-AD1E-6162FDF4B29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06E8-4DAA-AD1E-6162FDF4B29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06E8-4DAA-AD1E-6162FDF4B293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06E8-4DAA-AD1E-6162FDF4B293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06E8-4DAA-AD1E-6162FDF4B293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06E8-4DAA-AD1E-6162FDF4B293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06E8-4DAA-AD1E-6162FDF4B29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Playfair Display" panose="00000500000000000000" pitchFamily="2" charset="0"/>
                    <a:ea typeface="+mn-ea"/>
                    <a:cs typeface="+mn-cs"/>
                  </a:defRPr>
                </a:pPr>
                <a:endParaRPr lang="nl-BE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May!$Q$62:$S$68</c:f>
              <c:strCache>
                <c:ptCount val="7"/>
                <c:pt idx="0">
                  <c:v>Transport</c:v>
                </c:pt>
                <c:pt idx="1">
                  <c:v>Groceries</c:v>
                </c:pt>
                <c:pt idx="2">
                  <c:v>Self Investment</c:v>
                </c:pt>
                <c:pt idx="3">
                  <c:v>Quality Time &amp; Free Time</c:v>
                </c:pt>
                <c:pt idx="4">
                  <c:v>Household</c:v>
                </c:pt>
                <c:pt idx="5">
                  <c:v>Gifts</c:v>
                </c:pt>
                <c:pt idx="6">
                  <c:v>Others</c:v>
                </c:pt>
              </c:strCache>
            </c:strRef>
          </c:cat>
          <c:val>
            <c:numRef>
              <c:f>May!$T$62:$T$69</c:f>
              <c:numCache>
                <c:formatCode>_ [$€-813]\ * #,##0.00_ ;_ [$€-813]\ * \-#,##0.00_ ;_ [$€-813]\ * "-"??_ ;_ @_ 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06E8-4DAA-AD1E-6162FDF4B29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firstSliceAng val="0"/>
        <c:holeSize val="75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BE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lvl="0">
              <a:defRPr sz="1100" b="1" baseline="0">
                <a:solidFill>
                  <a:schemeClr val="bg1">
                    <a:lumMod val="50000"/>
                  </a:schemeClr>
                </a:solidFill>
                <a:latin typeface="+mn-lt"/>
              </a:defRPr>
            </a:pPr>
            <a:r>
              <a:rPr lang="nl-BE" sz="1100" b="1" baseline="0">
                <a:solidFill>
                  <a:schemeClr val="bg1">
                    <a:lumMod val="50000"/>
                  </a:schemeClr>
                </a:solidFill>
                <a:latin typeface="Playfair Display" panose="00000500000000000000" pitchFamily="2" charset="0"/>
              </a:rPr>
              <a:t>BUDGET VS ACTUAL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9435750910882976"/>
          <c:y val="0.15856014047410008"/>
          <c:w val="0.75893385162297755"/>
          <c:h val="0.72267149704878431"/>
        </c:manualLayout>
      </c:layout>
      <c:barChart>
        <c:barDir val="bar"/>
        <c:grouping val="clustered"/>
        <c:varyColors val="1"/>
        <c:ser>
          <c:idx val="2"/>
          <c:order val="0"/>
          <c:tx>
            <c:v>Budget</c:v>
          </c:tx>
          <c:spPr>
            <a:solidFill>
              <a:srgbClr val="D9EAD3"/>
            </a:solidFill>
          </c:spPr>
          <c:invertIfNegative val="0"/>
          <c:cat>
            <c:strLit>
              <c:ptCount val="5"/>
              <c:pt idx="0">
                <c:v>Income</c:v>
              </c:pt>
              <c:pt idx="1">
                <c:v>Bills</c:v>
              </c:pt>
              <c:pt idx="2">
                <c:v>Expenses</c:v>
              </c:pt>
              <c:pt idx="3">
                <c:v>Savings</c:v>
              </c:pt>
              <c:pt idx="4">
                <c:v>Debt</c:v>
              </c:pt>
            </c:strLit>
          </c:cat>
          <c:val>
            <c:numRef>
              <c:f>(June!$C$11,June!$C$12,June!$C$13,June!$C$15,June!$C$14)</c:f>
              <c:numCache>
                <c:formatCode>_ [$€-813]\ * #,##0.00_ ;_ [$€-813]\ * \-#,##0.00_ ;_ [$€-813]\ * "-"??_ ;_ @_ 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9D-4BC3-B81A-28C4D85236EE}"/>
            </c:ext>
          </c:extLst>
        </c:ser>
        <c:ser>
          <c:idx val="3"/>
          <c:order val="1"/>
          <c:tx>
            <c:v>Actual</c:v>
          </c:tx>
          <c:spPr>
            <a:solidFill>
              <a:srgbClr val="B6D7A8"/>
            </a:solidFill>
          </c:spPr>
          <c:invertIfNegative val="0"/>
          <c:cat>
            <c:strLit>
              <c:ptCount val="5"/>
              <c:pt idx="0">
                <c:v>Income</c:v>
              </c:pt>
              <c:pt idx="1">
                <c:v>Bills</c:v>
              </c:pt>
              <c:pt idx="2">
                <c:v>Expenses</c:v>
              </c:pt>
              <c:pt idx="3">
                <c:v>Savings</c:v>
              </c:pt>
              <c:pt idx="4">
                <c:v>Debt</c:v>
              </c:pt>
            </c:strLit>
          </c:cat>
          <c:val>
            <c:numRef>
              <c:f>(June!$D$11,June!$D$12,June!$D$13,June!$D$15,June!$D$14)</c:f>
              <c:numCache>
                <c:formatCode>_ [$€-813]\ * #,##0.00_ ;_ [$€-813]\ * \-#,##0.00_ ;_ [$€-813]\ * "-"??_ ;_ @_ 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A9D-4BC3-B81A-28C4D85236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6894645"/>
        <c:axId val="6753835"/>
      </c:barChart>
      <c:catAx>
        <c:axId val="476894645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nl-BE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solidFill>
              <a:schemeClr val="bg1">
                <a:lumMod val="50000"/>
              </a:schemeClr>
            </a:solidFill>
          </a:ln>
        </c:spPr>
        <c:txPr>
          <a:bodyPr/>
          <a:lstStyle/>
          <a:p>
            <a:pPr lvl="0">
              <a:defRPr sz="800" b="1" i="0" baseline="0">
                <a:solidFill>
                  <a:schemeClr val="bg1">
                    <a:lumMod val="50000"/>
                  </a:schemeClr>
                </a:solidFill>
                <a:latin typeface="Playfair Display" panose="00000500000000000000" pitchFamily="2" charset="0"/>
              </a:defRPr>
            </a:pPr>
            <a:endParaRPr lang="nl-BE"/>
          </a:p>
        </c:txPr>
        <c:crossAx val="6753835"/>
        <c:crosses val="autoZero"/>
        <c:auto val="1"/>
        <c:lblAlgn val="ctr"/>
        <c:lblOffset val="100"/>
        <c:noMultiLvlLbl val="1"/>
      </c:catAx>
      <c:valAx>
        <c:axId val="6753835"/>
        <c:scaling>
          <c:orientation val="minMax"/>
        </c:scaling>
        <c:delete val="1"/>
        <c:axPos val="b"/>
        <c:minorGridlines>
          <c:spPr>
            <a:ln>
              <a:noFill/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nl-BE"/>
              </a:p>
            </c:rich>
          </c:tx>
          <c:overlay val="0"/>
        </c:title>
        <c:numFmt formatCode="_ [$€-813]\ * #,##0.00_ ;_ [$€-813]\ * \-#,##0.00_ ;_ [$€-813]\ * &quot;-&quot;??_ ;_ @_ " sourceLinked="1"/>
        <c:majorTickMark val="out"/>
        <c:minorTickMark val="none"/>
        <c:tickLblPos val="nextTo"/>
        <c:crossAx val="476894645"/>
        <c:crosses val="max"/>
        <c:crossBetween val="between"/>
      </c:valAx>
      <c:spPr>
        <a:ln>
          <a:noFill/>
        </a:ln>
      </c:spPr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 baseline="0">
                <a:solidFill>
                  <a:schemeClr val="bg1">
                    <a:lumMod val="50000"/>
                  </a:schemeClr>
                </a:solidFill>
                <a:latin typeface="Playfair Display" panose="00000500000000000000" pitchFamily="2" charset="0"/>
              </a:rPr>
              <a:t>ACTUAL BREAKDOWN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nl-BE"/>
        </a:p>
      </c:txPr>
    </c:title>
    <c:autoTitleDeleted val="0"/>
    <c:plotArea>
      <c:layout>
        <c:manualLayout>
          <c:layoutTarget val="inner"/>
          <c:xMode val="edge"/>
          <c:yMode val="edge"/>
          <c:x val="0.29590223097112861"/>
          <c:y val="0.18101851851851855"/>
          <c:w val="0.40819575678040243"/>
          <c:h val="0.68032626130067075"/>
        </c:manualLayout>
      </c:layout>
      <c:doughnutChart>
        <c:varyColors val="1"/>
        <c:ser>
          <c:idx val="0"/>
          <c:order val="0"/>
          <c:tx>
            <c:v>Actual Breakdown</c:v>
          </c:tx>
          <c:spPr>
            <a:solidFill>
              <a:srgbClr val="F4CCCC"/>
            </a:solidFill>
          </c:spPr>
          <c:dPt>
            <c:idx val="0"/>
            <c:bubble3D val="0"/>
            <c:spPr>
              <a:solidFill>
                <a:srgbClr val="F4CCCC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0D4D-48A0-A55F-8B71AB8F2D47}"/>
              </c:ext>
            </c:extLst>
          </c:dPt>
          <c:dPt>
            <c:idx val="1"/>
            <c:bubble3D val="0"/>
            <c:spPr>
              <a:solidFill>
                <a:srgbClr val="F4CCCC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0D4D-48A0-A55F-8B71AB8F2D47}"/>
              </c:ext>
            </c:extLst>
          </c:dPt>
          <c:dPt>
            <c:idx val="2"/>
            <c:bubble3D val="0"/>
            <c:spPr>
              <a:solidFill>
                <a:srgbClr val="F4CCCC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0D4D-48A0-A55F-8B71AB8F2D47}"/>
              </c:ext>
            </c:extLst>
          </c:dPt>
          <c:dPt>
            <c:idx val="3"/>
            <c:bubble3D val="0"/>
            <c:spPr>
              <a:solidFill>
                <a:srgbClr val="B6D7A8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0D4D-48A0-A55F-8B71AB8F2D47}"/>
              </c:ext>
            </c:extLst>
          </c:dPt>
          <c:dLbls>
            <c:spPr>
              <a:solidFill>
                <a:srgbClr val="FFFFFF">
                  <a:alpha val="0"/>
                </a:srgbClr>
              </a:solidFill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ln>
                      <a:noFill/>
                    </a:ln>
                    <a:solidFill>
                      <a:schemeClr val="bg1">
                        <a:lumMod val="50000"/>
                      </a:schemeClr>
                    </a:solidFill>
                    <a:latin typeface="Playfair Display" panose="00000500000000000000" pitchFamily="2" charset="0"/>
                    <a:ea typeface="+mn-ea"/>
                    <a:cs typeface="+mn-cs"/>
                  </a:defRPr>
                </a:pPr>
                <a:endParaRPr lang="nl-BE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Lit>
              <c:ptCount val="4"/>
              <c:pt idx="0">
                <c:v>Bills</c:v>
              </c:pt>
              <c:pt idx="1">
                <c:v>Expenses</c:v>
              </c:pt>
              <c:pt idx="2">
                <c:v>Debt</c:v>
              </c:pt>
              <c:pt idx="3">
                <c:v>Savings</c:v>
              </c:pt>
            </c:strLit>
          </c:cat>
          <c:val>
            <c:numRef>
              <c:f>June!$D$12:$D$15</c:f>
              <c:numCache>
                <c:formatCode>_ [$€-813]\ * #,##0.00_ ;_ [$€-813]\ * \-#,##0.00_ ;_ [$€-813]\ * "-"??_ ;_ @_ 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D4D-48A0-A55F-8B71AB8F2D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75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BE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>
                <a:latin typeface="Playfair Display" panose="00000500000000000000" pitchFamily="2" charset="0"/>
              </a:rPr>
              <a:t>SAVINGS BREAKDOWN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nl-BE"/>
        </a:p>
      </c:txPr>
    </c:title>
    <c:autoTitleDeleted val="0"/>
    <c:plotArea>
      <c:layout/>
      <c:doughnutChart>
        <c:varyColors val="1"/>
        <c:ser>
          <c:idx val="0"/>
          <c:order val="0"/>
          <c:tx>
            <c:v>Savings Breakdown</c:v>
          </c:tx>
          <c:spPr>
            <a:solidFill>
              <a:srgbClr val="B6D7A8"/>
            </a:solidFill>
          </c:spPr>
          <c:dPt>
            <c:idx val="0"/>
            <c:bubble3D val="0"/>
            <c:spPr>
              <a:solidFill>
                <a:srgbClr val="B6D7A8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BA29-4BD6-B495-4B26D3773420}"/>
              </c:ext>
            </c:extLst>
          </c:dPt>
          <c:dPt>
            <c:idx val="1"/>
            <c:bubble3D val="0"/>
            <c:spPr>
              <a:solidFill>
                <a:srgbClr val="B6D7A8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BA29-4BD6-B495-4B26D3773420}"/>
              </c:ext>
            </c:extLst>
          </c:dPt>
          <c:dLbls>
            <c:spPr>
              <a:solidFill>
                <a:srgbClr val="FFFFFF">
                  <a:alpha val="0"/>
                </a:srgbClr>
              </a:solidFill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Playfair Display" panose="00000500000000000000" pitchFamily="2" charset="0"/>
                    <a:ea typeface="+mn-ea"/>
                    <a:cs typeface="+mn-cs"/>
                  </a:defRPr>
                </a:pPr>
                <a:endParaRPr lang="nl-BE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June!$B$36:$B$47</c15:sqref>
                  </c15:fullRef>
                </c:ext>
              </c:extLst>
              <c:f>June!$B$36:$B$37</c:f>
              <c:strCache>
                <c:ptCount val="2"/>
                <c:pt idx="0">
                  <c:v>Car</c:v>
                </c:pt>
                <c:pt idx="1">
                  <c:v>House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June!$D$36:$D$47</c15:sqref>
                  </c15:fullRef>
                </c:ext>
              </c:extLst>
              <c:f>June!$D$36:$D$37</c:f>
              <c:numCache>
                <c:formatCode>_ [$€-813]\ * #,##0.00_ ;_ [$€-813]\ * \-#,##0.00_ ;_ [$€-813]\ * "-"??_ ;_ @_ </c:formatCode>
                <c:ptCount val="2"/>
              </c:numCache>
            </c:numRef>
          </c:val>
          <c:extLst>
            <c:ext xmlns:c15="http://schemas.microsoft.com/office/drawing/2012/chart" uri="{02D57815-91ED-43cb-92C2-25804820EDAC}">
              <c15:categoryFilterExceptions>
                <c15:categoryFilterException>
                  <c15:sqref>June!$D$38</c15:sqref>
                  <c15:spPr xmlns:c15="http://schemas.microsoft.com/office/drawing/2012/chart">
                    <a:solidFill>
                      <a:srgbClr val="B6D7A8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  <c15:categoryFilterException>
                  <c15:sqref>June!$D$39</c15:sqref>
                  <c15:spPr xmlns:c15="http://schemas.microsoft.com/office/drawing/2012/chart">
                    <a:solidFill>
                      <a:srgbClr val="B6D7A8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  <c15:categoryFilterException>
                  <c15:sqref>June!$D$40</c15:sqref>
                  <c15:spPr xmlns:c15="http://schemas.microsoft.com/office/drawing/2012/chart">
                    <a:solidFill>
                      <a:srgbClr val="B6D7A8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  <c15:categoryFilterException>
                  <c15:sqref>June!$D$41</c15:sqref>
                  <c15:spPr xmlns:c15="http://schemas.microsoft.com/office/drawing/2012/chart">
                    <a:solidFill>
                      <a:srgbClr val="B6D7A8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  <c15:categoryFilterException>
                  <c15:sqref>June!$D$42</c15:sqref>
                  <c15:spPr xmlns:c15="http://schemas.microsoft.com/office/drawing/2012/chart">
                    <a:solidFill>
                      <a:srgbClr val="B6D7A8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  <c15:categoryFilterException>
                  <c15:sqref>June!$D$43</c15:sqref>
                  <c15:spPr xmlns:c15="http://schemas.microsoft.com/office/drawing/2012/chart">
                    <a:solidFill>
                      <a:srgbClr val="B6D7A8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  <c15:categoryFilterException>
                  <c15:sqref>June!$D$44</c15:sqref>
                  <c15:spPr xmlns:c15="http://schemas.microsoft.com/office/drawing/2012/chart">
                    <a:solidFill>
                      <a:srgbClr val="B6D7A8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  <c15:categoryFilterException>
                  <c15:sqref>June!$D$45</c15:sqref>
                  <c15:spPr xmlns:c15="http://schemas.microsoft.com/office/drawing/2012/chart">
                    <a:solidFill>
                      <a:srgbClr val="B6D7A8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  <c15:categoryFilterException>
                  <c15:sqref>June!$D$46</c15:sqref>
                  <c15:spPr xmlns:c15="http://schemas.microsoft.com/office/drawing/2012/chart">
                    <a:solidFill>
                      <a:srgbClr val="B6D7A8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  <c15:categoryFilterException>
                  <c15:sqref>June!$D$47</c15:sqref>
                  <c15:spPr xmlns:c15="http://schemas.microsoft.com/office/drawing/2012/chart">
                    <a:solidFill>
                      <a:srgbClr val="B6D7A8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4-BA29-4BD6-B495-4B26D37734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75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BE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>
                <a:solidFill>
                  <a:schemeClr val="bg1">
                    <a:lumMod val="50000"/>
                  </a:schemeClr>
                </a:solidFill>
                <a:latin typeface="Playfair Display" panose="00000500000000000000" pitchFamily="2" charset="0"/>
              </a:rPr>
              <a:t>EXPENSE BREAKDOWN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nl-BE"/>
        </a:p>
      </c:txPr>
    </c:title>
    <c:autoTitleDeleted val="0"/>
    <c:plotArea>
      <c:layout/>
      <c:doughnutChart>
        <c:varyColors val="1"/>
        <c:ser>
          <c:idx val="0"/>
          <c:order val="0"/>
          <c:tx>
            <c:v>Breakdown Expenses</c:v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0848-474F-A7F9-54BAEDB31F1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0848-474F-A7F9-54BAEDB31F1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0848-474F-A7F9-54BAEDB31F1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0848-474F-A7F9-54BAEDB31F1A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0848-474F-A7F9-54BAEDB31F1A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0848-474F-A7F9-54BAEDB31F1A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0848-474F-A7F9-54BAEDB31F1A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0848-474F-A7F9-54BAEDB31F1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Playfair Display" panose="00000500000000000000" pitchFamily="2" charset="0"/>
                    <a:ea typeface="+mn-ea"/>
                    <a:cs typeface="+mn-cs"/>
                  </a:defRPr>
                </a:pPr>
                <a:endParaRPr lang="nl-BE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June!$Q$62:$S$68</c:f>
              <c:strCache>
                <c:ptCount val="7"/>
                <c:pt idx="0">
                  <c:v>Transport</c:v>
                </c:pt>
                <c:pt idx="1">
                  <c:v>Groceries</c:v>
                </c:pt>
                <c:pt idx="2">
                  <c:v>Self Investment</c:v>
                </c:pt>
                <c:pt idx="3">
                  <c:v>Quality Time &amp; Free Time</c:v>
                </c:pt>
                <c:pt idx="4">
                  <c:v>Household</c:v>
                </c:pt>
                <c:pt idx="5">
                  <c:v>Gifts</c:v>
                </c:pt>
                <c:pt idx="6">
                  <c:v>Others</c:v>
                </c:pt>
              </c:strCache>
            </c:strRef>
          </c:cat>
          <c:val>
            <c:numRef>
              <c:f>June!$T$62:$T$69</c:f>
              <c:numCache>
                <c:formatCode>_ [$€-813]\ * #,##0.00_ ;_ [$€-813]\ * \-#,##0.00_ ;_ [$€-813]\ * "-"??_ ;_ @_ 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0848-474F-A7F9-54BAEDB31F1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firstSliceAng val="0"/>
        <c:holeSize val="75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BE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lvl="0">
              <a:defRPr sz="1100" b="1" baseline="0">
                <a:solidFill>
                  <a:schemeClr val="bg1">
                    <a:lumMod val="50000"/>
                  </a:schemeClr>
                </a:solidFill>
                <a:latin typeface="+mn-lt"/>
              </a:defRPr>
            </a:pPr>
            <a:r>
              <a:rPr lang="nl-BE" sz="1100" b="1" baseline="0">
                <a:solidFill>
                  <a:schemeClr val="bg1">
                    <a:lumMod val="50000"/>
                  </a:schemeClr>
                </a:solidFill>
                <a:latin typeface="Playfair Display" panose="00000500000000000000" pitchFamily="2" charset="0"/>
              </a:rPr>
              <a:t>BUDGET VS ACTUAL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9435750910882976"/>
          <c:y val="0.15856014047410008"/>
          <c:w val="0.75893385162297755"/>
          <c:h val="0.72267149704878431"/>
        </c:manualLayout>
      </c:layout>
      <c:barChart>
        <c:barDir val="bar"/>
        <c:grouping val="clustered"/>
        <c:varyColors val="1"/>
        <c:ser>
          <c:idx val="2"/>
          <c:order val="0"/>
          <c:tx>
            <c:v>Budget</c:v>
          </c:tx>
          <c:spPr>
            <a:solidFill>
              <a:srgbClr val="D9EAD3"/>
            </a:solidFill>
          </c:spPr>
          <c:invertIfNegative val="0"/>
          <c:cat>
            <c:strLit>
              <c:ptCount val="5"/>
              <c:pt idx="0">
                <c:v>Income</c:v>
              </c:pt>
              <c:pt idx="1">
                <c:v>Bills</c:v>
              </c:pt>
              <c:pt idx="2">
                <c:v>Expenses</c:v>
              </c:pt>
              <c:pt idx="3">
                <c:v>Savings</c:v>
              </c:pt>
              <c:pt idx="4">
                <c:v>Debt</c:v>
              </c:pt>
            </c:strLit>
          </c:cat>
          <c:val>
            <c:numRef>
              <c:f>(July!$C$11,July!$C$12,July!$C$13,July!$C$15,July!$C$14)</c:f>
              <c:numCache>
                <c:formatCode>_ [$€-813]\ * #,##0.00_ ;_ [$€-813]\ * \-#,##0.00_ ;_ [$€-813]\ * "-"??_ ;_ @_ 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4B3-4522-BB0A-BA1843FC0A6C}"/>
            </c:ext>
          </c:extLst>
        </c:ser>
        <c:ser>
          <c:idx val="3"/>
          <c:order val="1"/>
          <c:tx>
            <c:v>Actual</c:v>
          </c:tx>
          <c:spPr>
            <a:solidFill>
              <a:srgbClr val="B6D7A8"/>
            </a:solidFill>
          </c:spPr>
          <c:invertIfNegative val="0"/>
          <c:cat>
            <c:strLit>
              <c:ptCount val="5"/>
              <c:pt idx="0">
                <c:v>Income</c:v>
              </c:pt>
              <c:pt idx="1">
                <c:v>Bills</c:v>
              </c:pt>
              <c:pt idx="2">
                <c:v>Expenses</c:v>
              </c:pt>
              <c:pt idx="3">
                <c:v>Savings</c:v>
              </c:pt>
              <c:pt idx="4">
                <c:v>Debt</c:v>
              </c:pt>
            </c:strLit>
          </c:cat>
          <c:val>
            <c:numRef>
              <c:f>(July!$D$11,July!$D$12,July!$D$13,July!$D$15,July!$D$14)</c:f>
              <c:numCache>
                <c:formatCode>_ [$€-813]\ * #,##0.00_ ;_ [$€-813]\ * \-#,##0.00_ ;_ [$€-813]\ * "-"??_ ;_ @_ 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4B3-4522-BB0A-BA1843FC0A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6894645"/>
        <c:axId val="6753835"/>
      </c:barChart>
      <c:catAx>
        <c:axId val="476894645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nl-BE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solidFill>
              <a:schemeClr val="bg1">
                <a:lumMod val="50000"/>
              </a:schemeClr>
            </a:solidFill>
          </a:ln>
        </c:spPr>
        <c:txPr>
          <a:bodyPr/>
          <a:lstStyle/>
          <a:p>
            <a:pPr lvl="0">
              <a:defRPr sz="800" b="1" i="0" baseline="0">
                <a:solidFill>
                  <a:schemeClr val="bg1">
                    <a:lumMod val="50000"/>
                  </a:schemeClr>
                </a:solidFill>
                <a:latin typeface="Playfair Display" panose="00000500000000000000" pitchFamily="2" charset="0"/>
              </a:defRPr>
            </a:pPr>
            <a:endParaRPr lang="nl-BE"/>
          </a:p>
        </c:txPr>
        <c:crossAx val="6753835"/>
        <c:crosses val="autoZero"/>
        <c:auto val="1"/>
        <c:lblAlgn val="ctr"/>
        <c:lblOffset val="100"/>
        <c:noMultiLvlLbl val="1"/>
      </c:catAx>
      <c:valAx>
        <c:axId val="6753835"/>
        <c:scaling>
          <c:orientation val="minMax"/>
        </c:scaling>
        <c:delete val="1"/>
        <c:axPos val="b"/>
        <c:minorGridlines>
          <c:spPr>
            <a:ln>
              <a:noFill/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nl-BE"/>
              </a:p>
            </c:rich>
          </c:tx>
          <c:overlay val="0"/>
        </c:title>
        <c:numFmt formatCode="_ [$€-813]\ * #,##0.00_ ;_ [$€-813]\ * \-#,##0.00_ ;_ [$€-813]\ * &quot;-&quot;??_ ;_ @_ " sourceLinked="1"/>
        <c:majorTickMark val="out"/>
        <c:minorTickMark val="none"/>
        <c:tickLblPos val="nextTo"/>
        <c:crossAx val="476894645"/>
        <c:crosses val="max"/>
        <c:crossBetween val="between"/>
      </c:valAx>
      <c:spPr>
        <a:ln>
          <a:noFill/>
        </a:ln>
      </c:spPr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 baseline="0">
                <a:solidFill>
                  <a:schemeClr val="bg1">
                    <a:lumMod val="50000"/>
                  </a:schemeClr>
                </a:solidFill>
                <a:latin typeface="Playfair Display" panose="00000500000000000000" pitchFamily="2" charset="0"/>
              </a:rPr>
              <a:t>ACTUAL BREAKDOWN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nl-BE"/>
        </a:p>
      </c:txPr>
    </c:title>
    <c:autoTitleDeleted val="0"/>
    <c:plotArea>
      <c:layout>
        <c:manualLayout>
          <c:layoutTarget val="inner"/>
          <c:xMode val="edge"/>
          <c:yMode val="edge"/>
          <c:x val="0.29590223097112861"/>
          <c:y val="0.18101851851851855"/>
          <c:w val="0.40819575678040243"/>
          <c:h val="0.68032626130067075"/>
        </c:manualLayout>
      </c:layout>
      <c:doughnutChart>
        <c:varyColors val="1"/>
        <c:ser>
          <c:idx val="0"/>
          <c:order val="0"/>
          <c:tx>
            <c:v>Actual Breakdown</c:v>
          </c:tx>
          <c:spPr>
            <a:solidFill>
              <a:srgbClr val="F4CCCC"/>
            </a:solidFill>
          </c:spPr>
          <c:dPt>
            <c:idx val="0"/>
            <c:bubble3D val="0"/>
            <c:spPr>
              <a:solidFill>
                <a:srgbClr val="F4CCCC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A2A3-472E-8168-D637E9D582E0}"/>
              </c:ext>
            </c:extLst>
          </c:dPt>
          <c:dPt>
            <c:idx val="1"/>
            <c:bubble3D val="0"/>
            <c:spPr>
              <a:solidFill>
                <a:srgbClr val="F4CCCC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A2A3-472E-8168-D637E9D582E0}"/>
              </c:ext>
            </c:extLst>
          </c:dPt>
          <c:dPt>
            <c:idx val="2"/>
            <c:bubble3D val="0"/>
            <c:spPr>
              <a:solidFill>
                <a:srgbClr val="F4CCCC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A2A3-472E-8168-D637E9D582E0}"/>
              </c:ext>
            </c:extLst>
          </c:dPt>
          <c:dPt>
            <c:idx val="3"/>
            <c:bubble3D val="0"/>
            <c:spPr>
              <a:solidFill>
                <a:srgbClr val="B6D7A8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A2A3-472E-8168-D637E9D582E0}"/>
              </c:ext>
            </c:extLst>
          </c:dPt>
          <c:dLbls>
            <c:spPr>
              <a:solidFill>
                <a:srgbClr val="FFFFFF">
                  <a:alpha val="0"/>
                </a:srgbClr>
              </a:solidFill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ln>
                      <a:noFill/>
                    </a:ln>
                    <a:solidFill>
                      <a:schemeClr val="bg1">
                        <a:lumMod val="50000"/>
                      </a:schemeClr>
                    </a:solidFill>
                    <a:latin typeface="Playfair Display" panose="00000500000000000000" pitchFamily="2" charset="0"/>
                    <a:ea typeface="+mn-ea"/>
                    <a:cs typeface="+mn-cs"/>
                  </a:defRPr>
                </a:pPr>
                <a:endParaRPr lang="nl-BE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Lit>
              <c:ptCount val="4"/>
              <c:pt idx="0">
                <c:v>Bills</c:v>
              </c:pt>
              <c:pt idx="1">
                <c:v>Expenses</c:v>
              </c:pt>
              <c:pt idx="2">
                <c:v>Debt</c:v>
              </c:pt>
              <c:pt idx="3">
                <c:v>Savings</c:v>
              </c:pt>
            </c:strLit>
          </c:cat>
          <c:val>
            <c:numRef>
              <c:f>July!$D$12:$D$15</c:f>
              <c:numCache>
                <c:formatCode>_ [$€-813]\ * #,##0.00_ ;_ [$€-813]\ * \-#,##0.00_ ;_ [$€-813]\ * "-"??_ ;_ @_ 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A2A3-472E-8168-D637E9D582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75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BE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>
                <a:latin typeface="Playfair Display" panose="00000500000000000000" pitchFamily="2" charset="0"/>
              </a:rPr>
              <a:t>SAVINGS BREAKDOWN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nl-BE"/>
        </a:p>
      </c:txPr>
    </c:title>
    <c:autoTitleDeleted val="0"/>
    <c:plotArea>
      <c:layout/>
      <c:doughnutChart>
        <c:varyColors val="1"/>
        <c:ser>
          <c:idx val="0"/>
          <c:order val="0"/>
          <c:tx>
            <c:v>Savings Breakdown</c:v>
          </c:tx>
          <c:spPr>
            <a:solidFill>
              <a:srgbClr val="B6D7A8"/>
            </a:solidFill>
          </c:spPr>
          <c:dPt>
            <c:idx val="0"/>
            <c:bubble3D val="0"/>
            <c:spPr>
              <a:solidFill>
                <a:srgbClr val="B6D7A8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C99-431A-B65A-5EB92BED09B2}"/>
              </c:ext>
            </c:extLst>
          </c:dPt>
          <c:dPt>
            <c:idx val="1"/>
            <c:bubble3D val="0"/>
            <c:spPr>
              <a:solidFill>
                <a:srgbClr val="B6D7A8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9C99-431A-B65A-5EB92BED09B2}"/>
              </c:ext>
            </c:extLst>
          </c:dPt>
          <c:dLbls>
            <c:spPr>
              <a:solidFill>
                <a:srgbClr val="FFFFFF">
                  <a:alpha val="0"/>
                </a:srgbClr>
              </a:solidFill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Playfair Display" panose="00000500000000000000" pitchFamily="2" charset="0"/>
                    <a:ea typeface="+mn-ea"/>
                    <a:cs typeface="+mn-cs"/>
                  </a:defRPr>
                </a:pPr>
                <a:endParaRPr lang="nl-BE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July!$B$36:$B$47</c15:sqref>
                  </c15:fullRef>
                </c:ext>
              </c:extLst>
              <c:f>July!$B$36:$B$37</c:f>
              <c:strCache>
                <c:ptCount val="2"/>
                <c:pt idx="0">
                  <c:v>Car</c:v>
                </c:pt>
                <c:pt idx="1">
                  <c:v>House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July!$D$36:$D$47</c15:sqref>
                  </c15:fullRef>
                </c:ext>
              </c:extLst>
              <c:f>July!$D$36:$D$37</c:f>
              <c:numCache>
                <c:formatCode>_ [$€-813]\ * #,##0.00_ ;_ [$€-813]\ * \-#,##0.00_ ;_ [$€-813]\ * "-"??_ ;_ @_ </c:formatCode>
                <c:ptCount val="2"/>
              </c:numCache>
            </c:numRef>
          </c:val>
          <c:extLst>
            <c:ext xmlns:c15="http://schemas.microsoft.com/office/drawing/2012/chart" uri="{02D57815-91ED-43cb-92C2-25804820EDAC}">
              <c15:categoryFilterExceptions>
                <c15:categoryFilterException>
                  <c15:sqref>July!$D$38</c15:sqref>
                  <c15:spPr xmlns:c15="http://schemas.microsoft.com/office/drawing/2012/chart">
                    <a:solidFill>
                      <a:srgbClr val="B6D7A8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  <c15:categoryFilterException>
                  <c15:sqref>July!$D$39</c15:sqref>
                  <c15:spPr xmlns:c15="http://schemas.microsoft.com/office/drawing/2012/chart">
                    <a:solidFill>
                      <a:srgbClr val="B6D7A8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  <c15:categoryFilterException>
                  <c15:sqref>July!$D$40</c15:sqref>
                  <c15:spPr xmlns:c15="http://schemas.microsoft.com/office/drawing/2012/chart">
                    <a:solidFill>
                      <a:srgbClr val="B6D7A8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  <c15:categoryFilterException>
                  <c15:sqref>July!$D$41</c15:sqref>
                  <c15:spPr xmlns:c15="http://schemas.microsoft.com/office/drawing/2012/chart">
                    <a:solidFill>
                      <a:srgbClr val="B6D7A8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  <c15:categoryFilterException>
                  <c15:sqref>July!$D$42</c15:sqref>
                  <c15:spPr xmlns:c15="http://schemas.microsoft.com/office/drawing/2012/chart">
                    <a:solidFill>
                      <a:srgbClr val="B6D7A8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  <c15:categoryFilterException>
                  <c15:sqref>July!$D$43</c15:sqref>
                  <c15:spPr xmlns:c15="http://schemas.microsoft.com/office/drawing/2012/chart">
                    <a:solidFill>
                      <a:srgbClr val="B6D7A8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  <c15:categoryFilterException>
                  <c15:sqref>July!$D$44</c15:sqref>
                  <c15:spPr xmlns:c15="http://schemas.microsoft.com/office/drawing/2012/chart">
                    <a:solidFill>
                      <a:srgbClr val="B6D7A8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  <c15:categoryFilterException>
                  <c15:sqref>July!$D$45</c15:sqref>
                  <c15:spPr xmlns:c15="http://schemas.microsoft.com/office/drawing/2012/chart">
                    <a:solidFill>
                      <a:srgbClr val="B6D7A8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  <c15:categoryFilterException>
                  <c15:sqref>July!$D$46</c15:sqref>
                  <c15:spPr xmlns:c15="http://schemas.microsoft.com/office/drawing/2012/chart">
                    <a:solidFill>
                      <a:srgbClr val="B6D7A8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  <c15:categoryFilterException>
                  <c15:sqref>July!$D$47</c15:sqref>
                  <c15:spPr xmlns:c15="http://schemas.microsoft.com/office/drawing/2012/chart">
                    <a:solidFill>
                      <a:srgbClr val="B6D7A8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4-9C99-431A-B65A-5EB92BED09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75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BE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>
                <a:solidFill>
                  <a:schemeClr val="bg1">
                    <a:lumMod val="50000"/>
                  </a:schemeClr>
                </a:solidFill>
                <a:latin typeface="Playfair Display" panose="00000500000000000000" pitchFamily="2" charset="0"/>
              </a:rPr>
              <a:t>EXPENSE BREAKDOWN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nl-BE"/>
        </a:p>
      </c:txPr>
    </c:title>
    <c:autoTitleDeleted val="0"/>
    <c:plotArea>
      <c:layout/>
      <c:doughnutChart>
        <c:varyColors val="1"/>
        <c:ser>
          <c:idx val="0"/>
          <c:order val="0"/>
          <c:tx>
            <c:v>Breakdown Expenses</c:v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7B9-48E2-A3AE-C33E3FA484F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67B9-48E2-A3AE-C33E3FA484F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67B9-48E2-A3AE-C33E3FA484F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67B9-48E2-A3AE-C33E3FA484F0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67B9-48E2-A3AE-C33E3FA484F0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67B9-48E2-A3AE-C33E3FA484F0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67B9-48E2-A3AE-C33E3FA484F0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67B9-48E2-A3AE-C33E3FA484F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Playfair Display" panose="00000500000000000000" pitchFamily="2" charset="0"/>
                    <a:ea typeface="+mn-ea"/>
                    <a:cs typeface="+mn-cs"/>
                  </a:defRPr>
                </a:pPr>
                <a:endParaRPr lang="nl-BE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July!$Q$62:$S$68</c:f>
              <c:strCache>
                <c:ptCount val="7"/>
                <c:pt idx="0">
                  <c:v>Transport</c:v>
                </c:pt>
                <c:pt idx="1">
                  <c:v>Groceries</c:v>
                </c:pt>
                <c:pt idx="2">
                  <c:v>Self Investment</c:v>
                </c:pt>
                <c:pt idx="3">
                  <c:v>Quality Time &amp; Free Time</c:v>
                </c:pt>
                <c:pt idx="4">
                  <c:v>Household</c:v>
                </c:pt>
                <c:pt idx="5">
                  <c:v>Gifts</c:v>
                </c:pt>
                <c:pt idx="6">
                  <c:v>Others</c:v>
                </c:pt>
              </c:strCache>
            </c:strRef>
          </c:cat>
          <c:val>
            <c:numRef>
              <c:f>July!$T$62:$T$69</c:f>
              <c:numCache>
                <c:formatCode>_ [$€-813]\ * #,##0.00_ ;_ [$€-813]\ * \-#,##0.00_ ;_ [$€-813]\ * "-"??_ ;_ @_ 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67B9-48E2-A3AE-C33E3FA484F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firstSliceAng val="0"/>
        <c:holeSize val="75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BE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lvl="0">
              <a:defRPr sz="1100" b="1" baseline="0">
                <a:solidFill>
                  <a:schemeClr val="bg1">
                    <a:lumMod val="50000"/>
                  </a:schemeClr>
                </a:solidFill>
                <a:latin typeface="+mn-lt"/>
              </a:defRPr>
            </a:pPr>
            <a:r>
              <a:rPr lang="nl-BE" sz="1100" b="1" baseline="0">
                <a:solidFill>
                  <a:schemeClr val="bg1">
                    <a:lumMod val="50000"/>
                  </a:schemeClr>
                </a:solidFill>
                <a:latin typeface="Playfair Display" panose="00000500000000000000" pitchFamily="2" charset="0"/>
              </a:rPr>
              <a:t>BUDGET VS ACTUAL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9435750910882976"/>
          <c:y val="0.15856014047410008"/>
          <c:w val="0.75893385162297755"/>
          <c:h val="0.72267149704878431"/>
        </c:manualLayout>
      </c:layout>
      <c:barChart>
        <c:barDir val="bar"/>
        <c:grouping val="clustered"/>
        <c:varyColors val="1"/>
        <c:ser>
          <c:idx val="2"/>
          <c:order val="0"/>
          <c:tx>
            <c:v>Budget</c:v>
          </c:tx>
          <c:spPr>
            <a:solidFill>
              <a:srgbClr val="D9EAD3"/>
            </a:solidFill>
          </c:spPr>
          <c:invertIfNegative val="0"/>
          <c:cat>
            <c:strLit>
              <c:ptCount val="5"/>
              <c:pt idx="0">
                <c:v>Income</c:v>
              </c:pt>
              <c:pt idx="1">
                <c:v>Bills</c:v>
              </c:pt>
              <c:pt idx="2">
                <c:v>Expenses</c:v>
              </c:pt>
              <c:pt idx="3">
                <c:v>Savings</c:v>
              </c:pt>
              <c:pt idx="4">
                <c:v>Debt</c:v>
              </c:pt>
            </c:strLit>
          </c:cat>
          <c:val>
            <c:numRef>
              <c:f>(August!$C$11,August!$C$12,August!$C$13,August!$C$15,August!$C$14)</c:f>
              <c:numCache>
                <c:formatCode>_ [$€-813]\ * #,##0.00_ ;_ [$€-813]\ * \-#,##0.00_ ;_ [$€-813]\ * "-"??_ ;_ @_ 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BE8-444B-972A-5A479A23117F}"/>
            </c:ext>
          </c:extLst>
        </c:ser>
        <c:ser>
          <c:idx val="3"/>
          <c:order val="1"/>
          <c:tx>
            <c:v>Actual</c:v>
          </c:tx>
          <c:spPr>
            <a:solidFill>
              <a:srgbClr val="B6D7A8"/>
            </a:solidFill>
          </c:spPr>
          <c:invertIfNegative val="0"/>
          <c:cat>
            <c:strLit>
              <c:ptCount val="5"/>
              <c:pt idx="0">
                <c:v>Income</c:v>
              </c:pt>
              <c:pt idx="1">
                <c:v>Bills</c:v>
              </c:pt>
              <c:pt idx="2">
                <c:v>Expenses</c:v>
              </c:pt>
              <c:pt idx="3">
                <c:v>Savings</c:v>
              </c:pt>
              <c:pt idx="4">
                <c:v>Debt</c:v>
              </c:pt>
            </c:strLit>
          </c:cat>
          <c:val>
            <c:numRef>
              <c:f>(August!$D$11,August!$D$12,August!$D$13,August!$D$15,August!$D$14)</c:f>
              <c:numCache>
                <c:formatCode>_ [$€-813]\ * #,##0.00_ ;_ [$€-813]\ * \-#,##0.00_ ;_ [$€-813]\ * "-"??_ ;_ @_ 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BE8-444B-972A-5A479A2311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6894645"/>
        <c:axId val="6753835"/>
      </c:barChart>
      <c:catAx>
        <c:axId val="476894645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nl-BE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solidFill>
              <a:schemeClr val="bg1">
                <a:lumMod val="50000"/>
              </a:schemeClr>
            </a:solidFill>
          </a:ln>
        </c:spPr>
        <c:txPr>
          <a:bodyPr/>
          <a:lstStyle/>
          <a:p>
            <a:pPr lvl="0">
              <a:defRPr sz="800" b="1" i="0" baseline="0">
                <a:solidFill>
                  <a:schemeClr val="bg1">
                    <a:lumMod val="50000"/>
                  </a:schemeClr>
                </a:solidFill>
                <a:latin typeface="Playfair Display" panose="00000500000000000000" pitchFamily="2" charset="0"/>
              </a:defRPr>
            </a:pPr>
            <a:endParaRPr lang="nl-BE"/>
          </a:p>
        </c:txPr>
        <c:crossAx val="6753835"/>
        <c:crosses val="autoZero"/>
        <c:auto val="1"/>
        <c:lblAlgn val="ctr"/>
        <c:lblOffset val="100"/>
        <c:noMultiLvlLbl val="1"/>
      </c:catAx>
      <c:valAx>
        <c:axId val="6753835"/>
        <c:scaling>
          <c:orientation val="minMax"/>
        </c:scaling>
        <c:delete val="1"/>
        <c:axPos val="b"/>
        <c:minorGridlines>
          <c:spPr>
            <a:ln>
              <a:noFill/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nl-BE"/>
              </a:p>
            </c:rich>
          </c:tx>
          <c:overlay val="0"/>
        </c:title>
        <c:numFmt formatCode="_ [$€-813]\ * #,##0.00_ ;_ [$€-813]\ * \-#,##0.00_ ;_ [$€-813]\ * &quot;-&quot;??_ ;_ @_ " sourceLinked="1"/>
        <c:majorTickMark val="out"/>
        <c:minorTickMark val="none"/>
        <c:tickLblPos val="nextTo"/>
        <c:crossAx val="476894645"/>
        <c:crosses val="max"/>
        <c:crossBetween val="between"/>
      </c:valAx>
      <c:spPr>
        <a:ln>
          <a:noFill/>
        </a:ln>
      </c:spPr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 baseline="0">
                <a:solidFill>
                  <a:schemeClr val="bg1">
                    <a:lumMod val="50000"/>
                  </a:schemeClr>
                </a:solidFill>
                <a:latin typeface="Playfair Display" panose="00000500000000000000" pitchFamily="2" charset="0"/>
              </a:rPr>
              <a:t>ACTUAL BREAKDOWN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nl-BE"/>
        </a:p>
      </c:txPr>
    </c:title>
    <c:autoTitleDeleted val="0"/>
    <c:plotArea>
      <c:layout>
        <c:manualLayout>
          <c:layoutTarget val="inner"/>
          <c:xMode val="edge"/>
          <c:yMode val="edge"/>
          <c:x val="0.29590223097112861"/>
          <c:y val="0.18101851851851855"/>
          <c:w val="0.40819575678040243"/>
          <c:h val="0.68032626130067075"/>
        </c:manualLayout>
      </c:layout>
      <c:doughnutChart>
        <c:varyColors val="1"/>
        <c:ser>
          <c:idx val="0"/>
          <c:order val="0"/>
          <c:tx>
            <c:v>Actual Breakdown</c:v>
          </c:tx>
          <c:spPr>
            <a:solidFill>
              <a:srgbClr val="F4CCCC"/>
            </a:solidFill>
          </c:spPr>
          <c:dPt>
            <c:idx val="0"/>
            <c:bubble3D val="0"/>
            <c:spPr>
              <a:solidFill>
                <a:srgbClr val="F4CCCC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403A-4574-AFD4-734F4BDF99AB}"/>
              </c:ext>
            </c:extLst>
          </c:dPt>
          <c:dPt>
            <c:idx val="1"/>
            <c:bubble3D val="0"/>
            <c:spPr>
              <a:solidFill>
                <a:srgbClr val="F4CCCC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403A-4574-AFD4-734F4BDF99AB}"/>
              </c:ext>
            </c:extLst>
          </c:dPt>
          <c:dPt>
            <c:idx val="2"/>
            <c:bubble3D val="0"/>
            <c:spPr>
              <a:solidFill>
                <a:srgbClr val="F4CCCC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403A-4574-AFD4-734F4BDF99AB}"/>
              </c:ext>
            </c:extLst>
          </c:dPt>
          <c:dPt>
            <c:idx val="3"/>
            <c:bubble3D val="0"/>
            <c:spPr>
              <a:solidFill>
                <a:srgbClr val="B6D7A8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403A-4574-AFD4-734F4BDF99AB}"/>
              </c:ext>
            </c:extLst>
          </c:dPt>
          <c:dLbls>
            <c:spPr>
              <a:solidFill>
                <a:srgbClr val="FFFFFF">
                  <a:alpha val="0"/>
                </a:srgbClr>
              </a:solidFill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ln>
                      <a:noFill/>
                    </a:ln>
                    <a:solidFill>
                      <a:schemeClr val="bg1">
                        <a:lumMod val="50000"/>
                      </a:schemeClr>
                    </a:solidFill>
                    <a:latin typeface="Playfair Display" panose="00000500000000000000" pitchFamily="2" charset="0"/>
                    <a:ea typeface="+mn-ea"/>
                    <a:cs typeface="+mn-cs"/>
                  </a:defRPr>
                </a:pPr>
                <a:endParaRPr lang="nl-BE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Lit>
              <c:ptCount val="4"/>
              <c:pt idx="0">
                <c:v>Bills</c:v>
              </c:pt>
              <c:pt idx="1">
                <c:v>Expenses</c:v>
              </c:pt>
              <c:pt idx="2">
                <c:v>Debt</c:v>
              </c:pt>
              <c:pt idx="3">
                <c:v>Savings</c:v>
              </c:pt>
            </c:strLit>
          </c:cat>
          <c:val>
            <c:numRef>
              <c:f>August!$D$12:$D$15</c:f>
              <c:numCache>
                <c:formatCode>_ [$€-813]\ * #,##0.00_ ;_ [$€-813]\ * \-#,##0.00_ ;_ [$€-813]\ * "-"??_ ;_ @_ 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403A-4574-AFD4-734F4BDF99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75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BE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>
                    <a:lumMod val="50000"/>
                  </a:schemeClr>
                </a:solidFill>
                <a:latin typeface="Playfair Display" panose="00000500000000000000" pitchFamily="2" charset="0"/>
                <a:ea typeface="+mn-ea"/>
                <a:cs typeface="+mn-cs"/>
              </a:defRPr>
            </a:pPr>
            <a:r>
              <a:rPr lang="en-US" sz="1100" b="1">
                <a:latin typeface="Playfair Display" panose="00000500000000000000" pitchFamily="2" charset="0"/>
              </a:rPr>
              <a:t>SAVINGS BREAKDOWN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>
                  <a:lumMod val="50000"/>
                </a:schemeClr>
              </a:solidFill>
              <a:latin typeface="Playfair Display" panose="00000500000000000000" pitchFamily="2" charset="0"/>
              <a:ea typeface="+mn-ea"/>
              <a:cs typeface="+mn-cs"/>
            </a:defRPr>
          </a:pPr>
          <a:endParaRPr lang="nl-BE"/>
        </a:p>
      </c:txPr>
    </c:title>
    <c:autoTitleDeleted val="0"/>
    <c:plotArea>
      <c:layout/>
      <c:doughnutChart>
        <c:varyColors val="1"/>
        <c:ser>
          <c:idx val="0"/>
          <c:order val="0"/>
          <c:tx>
            <c:v>Savings Breakdown</c:v>
          </c:tx>
          <c:spPr>
            <a:solidFill>
              <a:srgbClr val="B6D7A8"/>
            </a:solidFill>
          </c:spPr>
          <c:dPt>
            <c:idx val="0"/>
            <c:bubble3D val="0"/>
            <c:spPr>
              <a:solidFill>
                <a:srgbClr val="B6D7A8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5AA-48C2-A3DE-9AE5D43B3C41}"/>
              </c:ext>
            </c:extLst>
          </c:dPt>
          <c:dPt>
            <c:idx val="1"/>
            <c:bubble3D val="0"/>
            <c:spPr>
              <a:solidFill>
                <a:srgbClr val="B6D7A8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5AA-48C2-A3DE-9AE5D43B3C41}"/>
              </c:ext>
            </c:extLst>
          </c:dPt>
          <c:dLbls>
            <c:spPr>
              <a:solidFill>
                <a:srgbClr val="FFFFFF">
                  <a:alpha val="0"/>
                </a:srgbClr>
              </a:solidFill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Playfair Display" panose="00000500000000000000" pitchFamily="2" charset="0"/>
                    <a:ea typeface="+mn-ea"/>
                    <a:cs typeface="+mn-cs"/>
                  </a:defRPr>
                </a:pPr>
                <a:endParaRPr lang="nl-BE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August!$B$36:$B$47</c15:sqref>
                  </c15:fullRef>
                </c:ext>
              </c:extLst>
              <c:f>August!$B$36:$B$37</c:f>
              <c:strCache>
                <c:ptCount val="2"/>
                <c:pt idx="0">
                  <c:v>Car</c:v>
                </c:pt>
                <c:pt idx="1">
                  <c:v>House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August!$D$36:$D$47</c15:sqref>
                  </c15:fullRef>
                </c:ext>
              </c:extLst>
              <c:f>August!$D$36:$D$37</c:f>
              <c:numCache>
                <c:formatCode>_ [$€-813]\ * #,##0.00_ ;_ [$€-813]\ * \-#,##0.00_ ;_ [$€-813]\ * "-"??_ ;_ @_ </c:formatCode>
                <c:ptCount val="2"/>
              </c:numCache>
            </c:numRef>
          </c:val>
          <c:extLst>
            <c:ext xmlns:c15="http://schemas.microsoft.com/office/drawing/2012/chart" uri="{02D57815-91ED-43cb-92C2-25804820EDAC}">
              <c15:categoryFilterExceptions>
                <c15:categoryFilterException>
                  <c15:sqref>August!$D$38</c15:sqref>
                  <c15:spPr xmlns:c15="http://schemas.microsoft.com/office/drawing/2012/chart">
                    <a:solidFill>
                      <a:srgbClr val="B6D7A8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  <c15:categoryFilterException>
                  <c15:sqref>August!$D$39</c15:sqref>
                  <c15:spPr xmlns:c15="http://schemas.microsoft.com/office/drawing/2012/chart">
                    <a:solidFill>
                      <a:srgbClr val="B6D7A8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  <c15:categoryFilterException>
                  <c15:sqref>August!$D$40</c15:sqref>
                  <c15:spPr xmlns:c15="http://schemas.microsoft.com/office/drawing/2012/chart">
                    <a:solidFill>
                      <a:srgbClr val="B6D7A8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  <c15:categoryFilterException>
                  <c15:sqref>August!$D$41</c15:sqref>
                  <c15:spPr xmlns:c15="http://schemas.microsoft.com/office/drawing/2012/chart">
                    <a:solidFill>
                      <a:srgbClr val="B6D7A8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  <c15:categoryFilterException>
                  <c15:sqref>August!$D$42</c15:sqref>
                  <c15:spPr xmlns:c15="http://schemas.microsoft.com/office/drawing/2012/chart">
                    <a:solidFill>
                      <a:srgbClr val="B6D7A8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  <c15:categoryFilterException>
                  <c15:sqref>August!$D$43</c15:sqref>
                  <c15:spPr xmlns:c15="http://schemas.microsoft.com/office/drawing/2012/chart">
                    <a:solidFill>
                      <a:srgbClr val="B6D7A8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  <c15:categoryFilterException>
                  <c15:sqref>August!$D$44</c15:sqref>
                  <c15:spPr xmlns:c15="http://schemas.microsoft.com/office/drawing/2012/chart">
                    <a:solidFill>
                      <a:srgbClr val="B6D7A8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  <c15:categoryFilterException>
                  <c15:sqref>August!$D$45</c15:sqref>
                  <c15:spPr xmlns:c15="http://schemas.microsoft.com/office/drawing/2012/chart">
                    <a:solidFill>
                      <a:srgbClr val="B6D7A8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  <c15:categoryFilterException>
                  <c15:sqref>August!$D$46</c15:sqref>
                  <c15:spPr xmlns:c15="http://schemas.microsoft.com/office/drawing/2012/chart">
                    <a:solidFill>
                      <a:srgbClr val="B6D7A8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  <c15:categoryFilterException>
                  <c15:sqref>August!$D$47</c15:sqref>
                  <c15:spPr xmlns:c15="http://schemas.microsoft.com/office/drawing/2012/chart">
                    <a:solidFill>
                      <a:srgbClr val="B6D7A8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4-35AA-48C2-A3DE-9AE5D43B3C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75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BE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>
                <a:solidFill>
                  <a:schemeClr val="bg1">
                    <a:lumMod val="50000"/>
                  </a:schemeClr>
                </a:solidFill>
                <a:latin typeface="Playfair Display" panose="00000500000000000000" pitchFamily="2" charset="0"/>
              </a:rPr>
              <a:t>EXPENSE BREAKDOWN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nl-BE"/>
        </a:p>
      </c:txPr>
    </c:title>
    <c:autoTitleDeleted val="0"/>
    <c:plotArea>
      <c:layout/>
      <c:doughnutChart>
        <c:varyColors val="1"/>
        <c:ser>
          <c:idx val="0"/>
          <c:order val="0"/>
          <c:tx>
            <c:v>Breakdown Expenses</c:v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127-4134-A8C4-6F48BF36B545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127-4134-A8C4-6F48BF36B545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8127-4134-A8C4-6F48BF36B545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8127-4134-A8C4-6F48BF36B545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8127-4134-A8C4-6F48BF36B545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8127-4134-A8C4-6F48BF36B545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8127-4134-A8C4-6F48BF36B545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8127-4134-A8C4-6F48BF36B54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Playfair Display" panose="00000500000000000000" pitchFamily="2" charset="0"/>
                    <a:ea typeface="+mn-ea"/>
                    <a:cs typeface="+mn-cs"/>
                  </a:defRPr>
                </a:pPr>
                <a:endParaRPr lang="nl-BE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August!$Q$62:$S$68</c:f>
              <c:strCache>
                <c:ptCount val="7"/>
                <c:pt idx="0">
                  <c:v>Transport</c:v>
                </c:pt>
                <c:pt idx="1">
                  <c:v>Groceries</c:v>
                </c:pt>
                <c:pt idx="2">
                  <c:v>Self Investment</c:v>
                </c:pt>
                <c:pt idx="3">
                  <c:v>Quality Time &amp; Free Time</c:v>
                </c:pt>
                <c:pt idx="4">
                  <c:v>Household</c:v>
                </c:pt>
                <c:pt idx="5">
                  <c:v>Gifts</c:v>
                </c:pt>
                <c:pt idx="6">
                  <c:v>Others</c:v>
                </c:pt>
              </c:strCache>
            </c:strRef>
          </c:cat>
          <c:val>
            <c:numRef>
              <c:f>August!$T$62:$T$69</c:f>
              <c:numCache>
                <c:formatCode>_ [$€-813]\ * #,##0.00_ ;_ [$€-813]\ * \-#,##0.00_ ;_ [$€-813]\ * "-"??_ ;_ @_ 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8127-4134-A8C4-6F48BF36B54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firstSliceAng val="0"/>
        <c:holeSize val="75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BE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lvl="0">
              <a:defRPr sz="1100" b="1" baseline="0">
                <a:solidFill>
                  <a:schemeClr val="bg1">
                    <a:lumMod val="50000"/>
                  </a:schemeClr>
                </a:solidFill>
                <a:latin typeface="+mn-lt"/>
              </a:defRPr>
            </a:pPr>
            <a:r>
              <a:rPr lang="nl-BE" sz="1100" b="1" baseline="0">
                <a:solidFill>
                  <a:schemeClr val="bg1">
                    <a:lumMod val="50000"/>
                  </a:schemeClr>
                </a:solidFill>
                <a:latin typeface="Playfair Display" panose="00000500000000000000" pitchFamily="2" charset="0"/>
              </a:rPr>
              <a:t>BUDGET VS ACTUAL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9435750910882976"/>
          <c:y val="0.15856014047410008"/>
          <c:w val="0.75893385162297755"/>
          <c:h val="0.72267149704878431"/>
        </c:manualLayout>
      </c:layout>
      <c:barChart>
        <c:barDir val="bar"/>
        <c:grouping val="clustered"/>
        <c:varyColors val="1"/>
        <c:ser>
          <c:idx val="2"/>
          <c:order val="0"/>
          <c:tx>
            <c:v>Budget</c:v>
          </c:tx>
          <c:spPr>
            <a:solidFill>
              <a:srgbClr val="D9EAD3"/>
            </a:solidFill>
          </c:spPr>
          <c:invertIfNegative val="0"/>
          <c:cat>
            <c:strLit>
              <c:ptCount val="5"/>
              <c:pt idx="0">
                <c:v>Income</c:v>
              </c:pt>
              <c:pt idx="1">
                <c:v>Bills</c:v>
              </c:pt>
              <c:pt idx="2">
                <c:v>Expenses</c:v>
              </c:pt>
              <c:pt idx="3">
                <c:v>Savings</c:v>
              </c:pt>
              <c:pt idx="4">
                <c:v>Debt</c:v>
              </c:pt>
            </c:strLit>
          </c:cat>
          <c:val>
            <c:numRef>
              <c:f>(September!$C$11,September!$C$12,September!$C$13,September!$C$15,September!$C$14)</c:f>
              <c:numCache>
                <c:formatCode>_ [$€-813]\ * #,##0.00_ ;_ [$€-813]\ * \-#,##0.00_ ;_ [$€-813]\ * "-"??_ ;_ @_ 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9A0-42CE-885A-53DD2D552212}"/>
            </c:ext>
          </c:extLst>
        </c:ser>
        <c:ser>
          <c:idx val="3"/>
          <c:order val="1"/>
          <c:tx>
            <c:v>Actual</c:v>
          </c:tx>
          <c:spPr>
            <a:solidFill>
              <a:srgbClr val="B6D7A8"/>
            </a:solidFill>
          </c:spPr>
          <c:invertIfNegative val="0"/>
          <c:cat>
            <c:strLit>
              <c:ptCount val="5"/>
              <c:pt idx="0">
                <c:v>Income</c:v>
              </c:pt>
              <c:pt idx="1">
                <c:v>Bills</c:v>
              </c:pt>
              <c:pt idx="2">
                <c:v>Expenses</c:v>
              </c:pt>
              <c:pt idx="3">
                <c:v>Savings</c:v>
              </c:pt>
              <c:pt idx="4">
                <c:v>Debt</c:v>
              </c:pt>
            </c:strLit>
          </c:cat>
          <c:val>
            <c:numRef>
              <c:f>(September!$D$11,September!$D$12,September!$D$13,September!$D$15,September!$D$14)</c:f>
              <c:numCache>
                <c:formatCode>_ [$€-813]\ * #,##0.00_ ;_ [$€-813]\ * \-#,##0.00_ ;_ [$€-813]\ * "-"??_ ;_ @_ 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9A0-42CE-885A-53DD2D5522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6894645"/>
        <c:axId val="6753835"/>
      </c:barChart>
      <c:catAx>
        <c:axId val="476894645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nl-BE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solidFill>
              <a:schemeClr val="bg1">
                <a:lumMod val="50000"/>
              </a:schemeClr>
            </a:solidFill>
          </a:ln>
        </c:spPr>
        <c:txPr>
          <a:bodyPr/>
          <a:lstStyle/>
          <a:p>
            <a:pPr lvl="0">
              <a:defRPr sz="800" b="1" i="0" baseline="0">
                <a:solidFill>
                  <a:schemeClr val="bg1">
                    <a:lumMod val="50000"/>
                  </a:schemeClr>
                </a:solidFill>
                <a:latin typeface="Playfair Display" panose="00000500000000000000" pitchFamily="2" charset="0"/>
              </a:defRPr>
            </a:pPr>
            <a:endParaRPr lang="nl-BE"/>
          </a:p>
        </c:txPr>
        <c:crossAx val="6753835"/>
        <c:crosses val="autoZero"/>
        <c:auto val="1"/>
        <c:lblAlgn val="ctr"/>
        <c:lblOffset val="100"/>
        <c:noMultiLvlLbl val="1"/>
      </c:catAx>
      <c:valAx>
        <c:axId val="6753835"/>
        <c:scaling>
          <c:orientation val="minMax"/>
        </c:scaling>
        <c:delete val="1"/>
        <c:axPos val="b"/>
        <c:minorGridlines>
          <c:spPr>
            <a:ln>
              <a:noFill/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nl-BE"/>
              </a:p>
            </c:rich>
          </c:tx>
          <c:overlay val="0"/>
        </c:title>
        <c:numFmt formatCode="_ [$€-813]\ * #,##0.00_ ;_ [$€-813]\ * \-#,##0.00_ ;_ [$€-813]\ * &quot;-&quot;??_ ;_ @_ " sourceLinked="1"/>
        <c:majorTickMark val="out"/>
        <c:minorTickMark val="none"/>
        <c:tickLblPos val="nextTo"/>
        <c:crossAx val="476894645"/>
        <c:crosses val="max"/>
        <c:crossBetween val="between"/>
      </c:valAx>
      <c:spPr>
        <a:ln>
          <a:noFill/>
        </a:ln>
      </c:spPr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 baseline="0">
                <a:solidFill>
                  <a:schemeClr val="bg1">
                    <a:lumMod val="50000"/>
                  </a:schemeClr>
                </a:solidFill>
                <a:latin typeface="Playfair Display" panose="00000500000000000000" pitchFamily="2" charset="0"/>
              </a:rPr>
              <a:t>ACTUAL BREAKDOWN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nl-BE"/>
        </a:p>
      </c:txPr>
    </c:title>
    <c:autoTitleDeleted val="0"/>
    <c:plotArea>
      <c:layout>
        <c:manualLayout>
          <c:layoutTarget val="inner"/>
          <c:xMode val="edge"/>
          <c:yMode val="edge"/>
          <c:x val="0.29590223097112861"/>
          <c:y val="0.18101851851851855"/>
          <c:w val="0.40819575678040243"/>
          <c:h val="0.68032626130067075"/>
        </c:manualLayout>
      </c:layout>
      <c:doughnutChart>
        <c:varyColors val="1"/>
        <c:ser>
          <c:idx val="0"/>
          <c:order val="0"/>
          <c:tx>
            <c:v>Actual Breakdown</c:v>
          </c:tx>
          <c:spPr>
            <a:solidFill>
              <a:srgbClr val="F4CCCC"/>
            </a:solidFill>
          </c:spPr>
          <c:dPt>
            <c:idx val="0"/>
            <c:bubble3D val="0"/>
            <c:spPr>
              <a:solidFill>
                <a:srgbClr val="F4CCCC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C83E-4110-96F7-85228625C3E6}"/>
              </c:ext>
            </c:extLst>
          </c:dPt>
          <c:dPt>
            <c:idx val="1"/>
            <c:bubble3D val="0"/>
            <c:spPr>
              <a:solidFill>
                <a:srgbClr val="F4CCCC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C83E-4110-96F7-85228625C3E6}"/>
              </c:ext>
            </c:extLst>
          </c:dPt>
          <c:dPt>
            <c:idx val="2"/>
            <c:bubble3D val="0"/>
            <c:spPr>
              <a:solidFill>
                <a:srgbClr val="F4CCCC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C83E-4110-96F7-85228625C3E6}"/>
              </c:ext>
            </c:extLst>
          </c:dPt>
          <c:dPt>
            <c:idx val="3"/>
            <c:bubble3D val="0"/>
            <c:spPr>
              <a:solidFill>
                <a:srgbClr val="B6D7A8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C83E-4110-96F7-85228625C3E6}"/>
              </c:ext>
            </c:extLst>
          </c:dPt>
          <c:dLbls>
            <c:spPr>
              <a:solidFill>
                <a:srgbClr val="FFFFFF">
                  <a:alpha val="0"/>
                </a:srgbClr>
              </a:solidFill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ln>
                      <a:noFill/>
                    </a:ln>
                    <a:solidFill>
                      <a:schemeClr val="bg1">
                        <a:lumMod val="50000"/>
                      </a:schemeClr>
                    </a:solidFill>
                    <a:latin typeface="Playfair Display" panose="00000500000000000000" pitchFamily="2" charset="0"/>
                    <a:ea typeface="+mn-ea"/>
                    <a:cs typeface="+mn-cs"/>
                  </a:defRPr>
                </a:pPr>
                <a:endParaRPr lang="nl-BE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Lit>
              <c:ptCount val="4"/>
              <c:pt idx="0">
                <c:v>Bills</c:v>
              </c:pt>
              <c:pt idx="1">
                <c:v>Expenses</c:v>
              </c:pt>
              <c:pt idx="2">
                <c:v>Debt</c:v>
              </c:pt>
              <c:pt idx="3">
                <c:v>Savings</c:v>
              </c:pt>
            </c:strLit>
          </c:cat>
          <c:val>
            <c:numRef>
              <c:f>September!$D$12:$D$15</c:f>
              <c:numCache>
                <c:formatCode>_ [$€-813]\ * #,##0.00_ ;_ [$€-813]\ * \-#,##0.00_ ;_ [$€-813]\ * "-"??_ ;_ @_ 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C83E-4110-96F7-85228625C3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75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BE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>
                <a:latin typeface="Playfair Display" panose="00000500000000000000" pitchFamily="2" charset="0"/>
              </a:rPr>
              <a:t>SAVINGS BREAKDOWN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nl-BE"/>
        </a:p>
      </c:txPr>
    </c:title>
    <c:autoTitleDeleted val="0"/>
    <c:plotArea>
      <c:layout/>
      <c:doughnutChart>
        <c:varyColors val="1"/>
        <c:ser>
          <c:idx val="0"/>
          <c:order val="0"/>
          <c:tx>
            <c:v>Savings Breakdown</c:v>
          </c:tx>
          <c:spPr>
            <a:solidFill>
              <a:srgbClr val="B6D7A8"/>
            </a:solidFill>
          </c:spPr>
          <c:dPt>
            <c:idx val="0"/>
            <c:bubble3D val="0"/>
            <c:spPr>
              <a:solidFill>
                <a:srgbClr val="B6D7A8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189E-4ED8-9B6F-B02A86317781}"/>
              </c:ext>
            </c:extLst>
          </c:dPt>
          <c:dPt>
            <c:idx val="1"/>
            <c:bubble3D val="0"/>
            <c:spPr>
              <a:solidFill>
                <a:srgbClr val="B6D7A8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189E-4ED8-9B6F-B02A86317781}"/>
              </c:ext>
            </c:extLst>
          </c:dPt>
          <c:dLbls>
            <c:spPr>
              <a:solidFill>
                <a:srgbClr val="FFFFFF">
                  <a:alpha val="0"/>
                </a:srgbClr>
              </a:solidFill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Playfair Display" panose="00000500000000000000" pitchFamily="2" charset="0"/>
                    <a:ea typeface="+mn-ea"/>
                    <a:cs typeface="+mn-cs"/>
                  </a:defRPr>
                </a:pPr>
                <a:endParaRPr lang="nl-BE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September!$B$36:$B$47</c15:sqref>
                  </c15:fullRef>
                </c:ext>
              </c:extLst>
              <c:f>September!$B$36:$B$37</c:f>
              <c:strCache>
                <c:ptCount val="2"/>
                <c:pt idx="0">
                  <c:v>Car</c:v>
                </c:pt>
                <c:pt idx="1">
                  <c:v>House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September!$D$36:$D$47</c15:sqref>
                  </c15:fullRef>
                </c:ext>
              </c:extLst>
              <c:f>September!$D$36:$D$37</c:f>
              <c:numCache>
                <c:formatCode>_ [$€-813]\ * #,##0.00_ ;_ [$€-813]\ * \-#,##0.00_ ;_ [$€-813]\ * "-"??_ ;_ @_ </c:formatCode>
                <c:ptCount val="2"/>
              </c:numCache>
            </c:numRef>
          </c:val>
          <c:extLst>
            <c:ext xmlns:c15="http://schemas.microsoft.com/office/drawing/2012/chart" uri="{02D57815-91ED-43cb-92C2-25804820EDAC}">
              <c15:categoryFilterExceptions>
                <c15:categoryFilterException>
                  <c15:sqref>September!$D$38</c15:sqref>
                  <c15:spPr xmlns:c15="http://schemas.microsoft.com/office/drawing/2012/chart">
                    <a:solidFill>
                      <a:srgbClr val="B6D7A8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  <c15:categoryFilterException>
                  <c15:sqref>September!$D$39</c15:sqref>
                  <c15:spPr xmlns:c15="http://schemas.microsoft.com/office/drawing/2012/chart">
                    <a:solidFill>
                      <a:srgbClr val="B6D7A8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  <c15:categoryFilterException>
                  <c15:sqref>September!$D$40</c15:sqref>
                  <c15:spPr xmlns:c15="http://schemas.microsoft.com/office/drawing/2012/chart">
                    <a:solidFill>
                      <a:srgbClr val="B6D7A8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  <c15:categoryFilterException>
                  <c15:sqref>September!$D$41</c15:sqref>
                  <c15:spPr xmlns:c15="http://schemas.microsoft.com/office/drawing/2012/chart">
                    <a:solidFill>
                      <a:srgbClr val="B6D7A8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  <c15:categoryFilterException>
                  <c15:sqref>September!$D$42</c15:sqref>
                  <c15:spPr xmlns:c15="http://schemas.microsoft.com/office/drawing/2012/chart">
                    <a:solidFill>
                      <a:srgbClr val="B6D7A8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  <c15:categoryFilterException>
                  <c15:sqref>September!$D$43</c15:sqref>
                  <c15:spPr xmlns:c15="http://schemas.microsoft.com/office/drawing/2012/chart">
                    <a:solidFill>
                      <a:srgbClr val="B6D7A8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  <c15:categoryFilterException>
                  <c15:sqref>September!$D$44</c15:sqref>
                  <c15:spPr xmlns:c15="http://schemas.microsoft.com/office/drawing/2012/chart">
                    <a:solidFill>
                      <a:srgbClr val="B6D7A8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  <c15:categoryFilterException>
                  <c15:sqref>September!$D$45</c15:sqref>
                  <c15:spPr xmlns:c15="http://schemas.microsoft.com/office/drawing/2012/chart">
                    <a:solidFill>
                      <a:srgbClr val="B6D7A8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  <c15:categoryFilterException>
                  <c15:sqref>September!$D$46</c15:sqref>
                  <c15:spPr xmlns:c15="http://schemas.microsoft.com/office/drawing/2012/chart">
                    <a:solidFill>
                      <a:srgbClr val="B6D7A8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  <c15:categoryFilterException>
                  <c15:sqref>September!$D$47</c15:sqref>
                  <c15:spPr xmlns:c15="http://schemas.microsoft.com/office/drawing/2012/chart">
                    <a:solidFill>
                      <a:srgbClr val="B6D7A8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4-189E-4ED8-9B6F-B02A863177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75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BE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>
                <a:solidFill>
                  <a:schemeClr val="bg1">
                    <a:lumMod val="50000"/>
                  </a:schemeClr>
                </a:solidFill>
                <a:latin typeface="Playfair Display" panose="00000500000000000000" pitchFamily="2" charset="0"/>
              </a:rPr>
              <a:t>EXPENSE BREAKDOWN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nl-BE"/>
        </a:p>
      </c:txPr>
    </c:title>
    <c:autoTitleDeleted val="0"/>
    <c:plotArea>
      <c:layout/>
      <c:doughnutChart>
        <c:varyColors val="1"/>
        <c:ser>
          <c:idx val="0"/>
          <c:order val="0"/>
          <c:tx>
            <c:v>Breakdown Expenses</c:v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1CD9-44F6-9EB8-C3058B18EE8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1CD9-44F6-9EB8-C3058B18EE8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1CD9-44F6-9EB8-C3058B18EE8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1CD9-44F6-9EB8-C3058B18EE83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1CD9-44F6-9EB8-C3058B18EE83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1CD9-44F6-9EB8-C3058B18EE83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1CD9-44F6-9EB8-C3058B18EE83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1CD9-44F6-9EB8-C3058B18EE8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Playfair Display" panose="00000500000000000000" pitchFamily="2" charset="0"/>
                    <a:ea typeface="+mn-ea"/>
                    <a:cs typeface="+mn-cs"/>
                  </a:defRPr>
                </a:pPr>
                <a:endParaRPr lang="nl-BE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September!$Q$62:$S$68</c:f>
              <c:strCache>
                <c:ptCount val="7"/>
                <c:pt idx="0">
                  <c:v>Transport</c:v>
                </c:pt>
                <c:pt idx="1">
                  <c:v>Groceries</c:v>
                </c:pt>
                <c:pt idx="2">
                  <c:v>Self Investment</c:v>
                </c:pt>
                <c:pt idx="3">
                  <c:v>Quality Time &amp; Free Time</c:v>
                </c:pt>
                <c:pt idx="4">
                  <c:v>Household</c:v>
                </c:pt>
                <c:pt idx="5">
                  <c:v>Gifts</c:v>
                </c:pt>
                <c:pt idx="6">
                  <c:v>Others</c:v>
                </c:pt>
              </c:strCache>
            </c:strRef>
          </c:cat>
          <c:val>
            <c:numRef>
              <c:f>September!$T$62:$T$69</c:f>
              <c:numCache>
                <c:formatCode>_ [$€-813]\ * #,##0.00_ ;_ [$€-813]\ * \-#,##0.00_ ;_ [$€-813]\ * "-"??_ ;_ @_ 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1CD9-44F6-9EB8-C3058B18EE8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firstSliceAng val="0"/>
        <c:holeSize val="75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BE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lvl="0">
              <a:defRPr sz="1100" b="1" baseline="0">
                <a:solidFill>
                  <a:schemeClr val="bg1">
                    <a:lumMod val="50000"/>
                  </a:schemeClr>
                </a:solidFill>
                <a:latin typeface="+mn-lt"/>
              </a:defRPr>
            </a:pPr>
            <a:r>
              <a:rPr lang="nl-BE" sz="1100" b="1" baseline="0">
                <a:solidFill>
                  <a:schemeClr val="bg1">
                    <a:lumMod val="50000"/>
                  </a:schemeClr>
                </a:solidFill>
                <a:latin typeface="Playfair Display" panose="00000500000000000000" pitchFamily="2" charset="0"/>
              </a:rPr>
              <a:t>BUDGET VS ACTUAL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9435750910882976"/>
          <c:y val="0.15856014047410008"/>
          <c:w val="0.75893385162297755"/>
          <c:h val="0.72267149704878431"/>
        </c:manualLayout>
      </c:layout>
      <c:barChart>
        <c:barDir val="bar"/>
        <c:grouping val="clustered"/>
        <c:varyColors val="1"/>
        <c:ser>
          <c:idx val="2"/>
          <c:order val="0"/>
          <c:tx>
            <c:v>Budget</c:v>
          </c:tx>
          <c:spPr>
            <a:solidFill>
              <a:srgbClr val="D9EAD3"/>
            </a:solidFill>
          </c:spPr>
          <c:invertIfNegative val="0"/>
          <c:cat>
            <c:strLit>
              <c:ptCount val="5"/>
              <c:pt idx="0">
                <c:v>Income</c:v>
              </c:pt>
              <c:pt idx="1">
                <c:v>Bills</c:v>
              </c:pt>
              <c:pt idx="2">
                <c:v>Expenses</c:v>
              </c:pt>
              <c:pt idx="3">
                <c:v>Savings</c:v>
              </c:pt>
              <c:pt idx="4">
                <c:v>Debt</c:v>
              </c:pt>
            </c:strLit>
          </c:cat>
          <c:val>
            <c:numRef>
              <c:f>(October!$C$11,October!$C$12,October!$C$13,October!$C$15,October!$C$14)</c:f>
              <c:numCache>
                <c:formatCode>_ [$€-813]\ * #,##0.00_ ;_ [$€-813]\ * \-#,##0.00_ ;_ [$€-813]\ * "-"??_ ;_ @_ 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1B-4A65-BC69-F9374CF704B3}"/>
            </c:ext>
          </c:extLst>
        </c:ser>
        <c:ser>
          <c:idx val="3"/>
          <c:order val="1"/>
          <c:tx>
            <c:v>Actual</c:v>
          </c:tx>
          <c:spPr>
            <a:solidFill>
              <a:srgbClr val="B6D7A8"/>
            </a:solidFill>
          </c:spPr>
          <c:invertIfNegative val="0"/>
          <c:cat>
            <c:strLit>
              <c:ptCount val="5"/>
              <c:pt idx="0">
                <c:v>Income</c:v>
              </c:pt>
              <c:pt idx="1">
                <c:v>Bills</c:v>
              </c:pt>
              <c:pt idx="2">
                <c:v>Expenses</c:v>
              </c:pt>
              <c:pt idx="3">
                <c:v>Savings</c:v>
              </c:pt>
              <c:pt idx="4">
                <c:v>Debt</c:v>
              </c:pt>
            </c:strLit>
          </c:cat>
          <c:val>
            <c:numRef>
              <c:f>(October!$D$11,October!$D$12,October!$D$13,October!$D$15,October!$D$14)</c:f>
              <c:numCache>
                <c:formatCode>_ [$€-813]\ * #,##0.00_ ;_ [$€-813]\ * \-#,##0.00_ ;_ [$€-813]\ * "-"??_ ;_ @_ 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1B-4A65-BC69-F9374CF704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6894645"/>
        <c:axId val="6753835"/>
      </c:barChart>
      <c:catAx>
        <c:axId val="476894645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nl-BE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solidFill>
              <a:schemeClr val="bg1">
                <a:lumMod val="50000"/>
              </a:schemeClr>
            </a:solidFill>
          </a:ln>
        </c:spPr>
        <c:txPr>
          <a:bodyPr/>
          <a:lstStyle/>
          <a:p>
            <a:pPr lvl="0">
              <a:defRPr sz="800" b="1" i="0" baseline="0">
                <a:solidFill>
                  <a:schemeClr val="bg1">
                    <a:lumMod val="50000"/>
                  </a:schemeClr>
                </a:solidFill>
                <a:latin typeface="Playfair Display" panose="00000500000000000000" pitchFamily="2" charset="0"/>
              </a:defRPr>
            </a:pPr>
            <a:endParaRPr lang="nl-BE"/>
          </a:p>
        </c:txPr>
        <c:crossAx val="6753835"/>
        <c:crosses val="autoZero"/>
        <c:auto val="1"/>
        <c:lblAlgn val="ctr"/>
        <c:lblOffset val="100"/>
        <c:noMultiLvlLbl val="1"/>
      </c:catAx>
      <c:valAx>
        <c:axId val="6753835"/>
        <c:scaling>
          <c:orientation val="minMax"/>
        </c:scaling>
        <c:delete val="1"/>
        <c:axPos val="b"/>
        <c:minorGridlines>
          <c:spPr>
            <a:ln>
              <a:noFill/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nl-BE"/>
              </a:p>
            </c:rich>
          </c:tx>
          <c:overlay val="0"/>
        </c:title>
        <c:numFmt formatCode="_ [$€-813]\ * #,##0.00_ ;_ [$€-813]\ * \-#,##0.00_ ;_ [$€-813]\ * &quot;-&quot;??_ ;_ @_ " sourceLinked="1"/>
        <c:majorTickMark val="out"/>
        <c:minorTickMark val="none"/>
        <c:tickLblPos val="nextTo"/>
        <c:crossAx val="476894645"/>
        <c:crosses val="max"/>
        <c:crossBetween val="between"/>
      </c:valAx>
      <c:spPr>
        <a:ln>
          <a:noFill/>
        </a:ln>
      </c:spPr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 baseline="0">
                <a:solidFill>
                  <a:schemeClr val="bg1">
                    <a:lumMod val="50000"/>
                  </a:schemeClr>
                </a:solidFill>
                <a:latin typeface="Playfair Display" panose="00000500000000000000" pitchFamily="2" charset="0"/>
              </a:rPr>
              <a:t>ACTUAL BREAKDOWN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nl-BE"/>
        </a:p>
      </c:txPr>
    </c:title>
    <c:autoTitleDeleted val="0"/>
    <c:plotArea>
      <c:layout>
        <c:manualLayout>
          <c:layoutTarget val="inner"/>
          <c:xMode val="edge"/>
          <c:yMode val="edge"/>
          <c:x val="0.29590223097112861"/>
          <c:y val="0.18101851851851855"/>
          <c:w val="0.40819575678040243"/>
          <c:h val="0.68032626130067075"/>
        </c:manualLayout>
      </c:layout>
      <c:doughnutChart>
        <c:varyColors val="1"/>
        <c:ser>
          <c:idx val="0"/>
          <c:order val="0"/>
          <c:tx>
            <c:v>Actual Breakdown</c:v>
          </c:tx>
          <c:spPr>
            <a:solidFill>
              <a:srgbClr val="F4CCCC"/>
            </a:solidFill>
          </c:spPr>
          <c:dPt>
            <c:idx val="0"/>
            <c:bubble3D val="0"/>
            <c:spPr>
              <a:solidFill>
                <a:srgbClr val="F4CCCC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FB17-4F4E-A96B-B62F7ABE963A}"/>
              </c:ext>
            </c:extLst>
          </c:dPt>
          <c:dPt>
            <c:idx val="1"/>
            <c:bubble3D val="0"/>
            <c:spPr>
              <a:solidFill>
                <a:srgbClr val="F4CCCC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FB17-4F4E-A96B-B62F7ABE963A}"/>
              </c:ext>
            </c:extLst>
          </c:dPt>
          <c:dPt>
            <c:idx val="2"/>
            <c:bubble3D val="0"/>
            <c:spPr>
              <a:solidFill>
                <a:srgbClr val="F4CCCC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FB17-4F4E-A96B-B62F7ABE963A}"/>
              </c:ext>
            </c:extLst>
          </c:dPt>
          <c:dPt>
            <c:idx val="3"/>
            <c:bubble3D val="0"/>
            <c:spPr>
              <a:solidFill>
                <a:srgbClr val="B6D7A8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FB17-4F4E-A96B-B62F7ABE963A}"/>
              </c:ext>
            </c:extLst>
          </c:dPt>
          <c:dLbls>
            <c:spPr>
              <a:solidFill>
                <a:srgbClr val="FFFFFF">
                  <a:alpha val="0"/>
                </a:srgbClr>
              </a:solidFill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ln>
                      <a:noFill/>
                    </a:ln>
                    <a:solidFill>
                      <a:schemeClr val="bg1">
                        <a:lumMod val="50000"/>
                      </a:schemeClr>
                    </a:solidFill>
                    <a:latin typeface="Playfair Display" panose="00000500000000000000" pitchFamily="2" charset="0"/>
                    <a:ea typeface="+mn-ea"/>
                    <a:cs typeface="+mn-cs"/>
                  </a:defRPr>
                </a:pPr>
                <a:endParaRPr lang="nl-BE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Lit>
              <c:ptCount val="4"/>
              <c:pt idx="0">
                <c:v>Bills</c:v>
              </c:pt>
              <c:pt idx="1">
                <c:v>Expenses</c:v>
              </c:pt>
              <c:pt idx="2">
                <c:v>Debt</c:v>
              </c:pt>
              <c:pt idx="3">
                <c:v>Savings</c:v>
              </c:pt>
            </c:strLit>
          </c:cat>
          <c:val>
            <c:numRef>
              <c:f>October!$D$12:$D$15</c:f>
              <c:numCache>
                <c:formatCode>_ [$€-813]\ * #,##0.00_ ;_ [$€-813]\ * \-#,##0.00_ ;_ [$€-813]\ * "-"??_ ;_ @_ 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FB17-4F4E-A96B-B62F7ABE96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75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BE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>
                <a:latin typeface="Playfair Display" panose="00000500000000000000" pitchFamily="2" charset="0"/>
              </a:rPr>
              <a:t>SAVINGS BREAKDOWN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nl-BE"/>
        </a:p>
      </c:txPr>
    </c:title>
    <c:autoTitleDeleted val="0"/>
    <c:plotArea>
      <c:layout/>
      <c:doughnutChart>
        <c:varyColors val="1"/>
        <c:ser>
          <c:idx val="0"/>
          <c:order val="0"/>
          <c:tx>
            <c:v>Savings Breakdown</c:v>
          </c:tx>
          <c:spPr>
            <a:solidFill>
              <a:srgbClr val="B6D7A8"/>
            </a:solidFill>
          </c:spPr>
          <c:dPt>
            <c:idx val="0"/>
            <c:bubble3D val="0"/>
            <c:spPr>
              <a:solidFill>
                <a:srgbClr val="B6D7A8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2927-40C8-BE53-9B4996524C69}"/>
              </c:ext>
            </c:extLst>
          </c:dPt>
          <c:dPt>
            <c:idx val="1"/>
            <c:bubble3D val="0"/>
            <c:spPr>
              <a:solidFill>
                <a:srgbClr val="B6D7A8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2927-40C8-BE53-9B4996524C69}"/>
              </c:ext>
            </c:extLst>
          </c:dPt>
          <c:dLbls>
            <c:spPr>
              <a:solidFill>
                <a:srgbClr val="FFFFFF">
                  <a:alpha val="0"/>
                </a:srgbClr>
              </a:solidFill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Playfair Display" panose="00000500000000000000" pitchFamily="2" charset="0"/>
                    <a:ea typeface="+mn-ea"/>
                    <a:cs typeface="+mn-cs"/>
                  </a:defRPr>
                </a:pPr>
                <a:endParaRPr lang="nl-BE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October!$B$36:$B$47</c15:sqref>
                  </c15:fullRef>
                </c:ext>
              </c:extLst>
              <c:f>October!$B$36:$B$37</c:f>
              <c:strCache>
                <c:ptCount val="2"/>
                <c:pt idx="0">
                  <c:v>Car</c:v>
                </c:pt>
                <c:pt idx="1">
                  <c:v>House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October!$D$36:$D$47</c15:sqref>
                  </c15:fullRef>
                </c:ext>
              </c:extLst>
              <c:f>October!$D$36:$D$37</c:f>
              <c:numCache>
                <c:formatCode>_ [$€-813]\ * #,##0.00_ ;_ [$€-813]\ * \-#,##0.00_ ;_ [$€-813]\ * "-"??_ ;_ @_ </c:formatCode>
                <c:ptCount val="2"/>
              </c:numCache>
            </c:numRef>
          </c:val>
          <c:extLst>
            <c:ext xmlns:c15="http://schemas.microsoft.com/office/drawing/2012/chart" uri="{02D57815-91ED-43cb-92C2-25804820EDAC}">
              <c15:categoryFilterExceptions>
                <c15:categoryFilterException>
                  <c15:sqref>October!$D$38</c15:sqref>
                  <c15:spPr xmlns:c15="http://schemas.microsoft.com/office/drawing/2012/chart">
                    <a:solidFill>
                      <a:srgbClr val="B6D7A8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  <c15:categoryFilterException>
                  <c15:sqref>October!$D$39</c15:sqref>
                  <c15:spPr xmlns:c15="http://schemas.microsoft.com/office/drawing/2012/chart">
                    <a:solidFill>
                      <a:srgbClr val="B6D7A8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  <c15:categoryFilterException>
                  <c15:sqref>October!$D$40</c15:sqref>
                  <c15:spPr xmlns:c15="http://schemas.microsoft.com/office/drawing/2012/chart">
                    <a:solidFill>
                      <a:srgbClr val="B6D7A8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  <c15:categoryFilterException>
                  <c15:sqref>October!$D$41</c15:sqref>
                  <c15:spPr xmlns:c15="http://schemas.microsoft.com/office/drawing/2012/chart">
                    <a:solidFill>
                      <a:srgbClr val="B6D7A8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  <c15:categoryFilterException>
                  <c15:sqref>October!$D$42</c15:sqref>
                  <c15:spPr xmlns:c15="http://schemas.microsoft.com/office/drawing/2012/chart">
                    <a:solidFill>
                      <a:srgbClr val="B6D7A8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  <c15:categoryFilterException>
                  <c15:sqref>October!$D$43</c15:sqref>
                  <c15:spPr xmlns:c15="http://schemas.microsoft.com/office/drawing/2012/chart">
                    <a:solidFill>
                      <a:srgbClr val="B6D7A8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  <c15:categoryFilterException>
                  <c15:sqref>October!$D$44</c15:sqref>
                  <c15:spPr xmlns:c15="http://schemas.microsoft.com/office/drawing/2012/chart">
                    <a:solidFill>
                      <a:srgbClr val="B6D7A8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  <c15:categoryFilterException>
                  <c15:sqref>October!$D$45</c15:sqref>
                  <c15:spPr xmlns:c15="http://schemas.microsoft.com/office/drawing/2012/chart">
                    <a:solidFill>
                      <a:srgbClr val="B6D7A8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  <c15:categoryFilterException>
                  <c15:sqref>October!$D$46</c15:sqref>
                  <c15:spPr xmlns:c15="http://schemas.microsoft.com/office/drawing/2012/chart">
                    <a:solidFill>
                      <a:srgbClr val="B6D7A8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  <c15:categoryFilterException>
                  <c15:sqref>October!$D$47</c15:sqref>
                  <c15:spPr xmlns:c15="http://schemas.microsoft.com/office/drawing/2012/chart">
                    <a:solidFill>
                      <a:srgbClr val="B6D7A8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4-2927-40C8-BE53-9B4996524C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75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BE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>
                <a:solidFill>
                  <a:schemeClr val="bg1">
                    <a:lumMod val="50000"/>
                  </a:schemeClr>
                </a:solidFill>
                <a:latin typeface="Playfair Display" panose="00000500000000000000" pitchFamily="2" charset="0"/>
              </a:rPr>
              <a:t>EXPENSE BREAKDOWN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nl-BE"/>
        </a:p>
      </c:txPr>
    </c:title>
    <c:autoTitleDeleted val="0"/>
    <c:plotArea>
      <c:layout/>
      <c:doughnutChart>
        <c:varyColors val="1"/>
        <c:ser>
          <c:idx val="0"/>
          <c:order val="0"/>
          <c:tx>
            <c:v>Breakdown Expenses</c:v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496C-4B1D-AE1D-E8E79CEFE18F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496C-4B1D-AE1D-E8E79CEFE18F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496C-4B1D-AE1D-E8E79CEFE18F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496C-4B1D-AE1D-E8E79CEFE18F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496C-4B1D-AE1D-E8E79CEFE18F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496C-4B1D-AE1D-E8E79CEFE18F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496C-4B1D-AE1D-E8E79CEFE18F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496C-4B1D-AE1D-E8E79CEFE18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Playfair Display" panose="00000500000000000000" pitchFamily="2" charset="0"/>
                    <a:ea typeface="+mn-ea"/>
                    <a:cs typeface="+mn-cs"/>
                  </a:defRPr>
                </a:pPr>
                <a:endParaRPr lang="nl-BE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October!$Q$62:$S$68</c:f>
              <c:strCache>
                <c:ptCount val="7"/>
                <c:pt idx="0">
                  <c:v>Transport</c:v>
                </c:pt>
                <c:pt idx="1">
                  <c:v>Groceries</c:v>
                </c:pt>
                <c:pt idx="2">
                  <c:v>Self Investment</c:v>
                </c:pt>
                <c:pt idx="3">
                  <c:v>Quality Time &amp; Free Time</c:v>
                </c:pt>
                <c:pt idx="4">
                  <c:v>Household</c:v>
                </c:pt>
                <c:pt idx="5">
                  <c:v>Gifts</c:v>
                </c:pt>
                <c:pt idx="6">
                  <c:v>Others</c:v>
                </c:pt>
              </c:strCache>
            </c:strRef>
          </c:cat>
          <c:val>
            <c:numRef>
              <c:f>October!$T$62:$T$69</c:f>
              <c:numCache>
                <c:formatCode>_ [$€-813]\ * #,##0.00_ ;_ [$€-813]\ * \-#,##0.00_ ;_ [$€-813]\ * "-"??_ ;_ @_ 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496C-4B1D-AE1D-E8E79CEFE18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firstSliceAng val="0"/>
        <c:holeSize val="75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BE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lvl="0">
              <a:defRPr sz="1100" b="1" baseline="0">
                <a:solidFill>
                  <a:schemeClr val="bg1">
                    <a:lumMod val="50000"/>
                  </a:schemeClr>
                </a:solidFill>
                <a:latin typeface="+mn-lt"/>
              </a:defRPr>
            </a:pPr>
            <a:r>
              <a:rPr lang="nl-BE" sz="1100" b="1" baseline="0">
                <a:solidFill>
                  <a:schemeClr val="bg1">
                    <a:lumMod val="50000"/>
                  </a:schemeClr>
                </a:solidFill>
                <a:latin typeface="Playfair Display" panose="00000500000000000000" pitchFamily="2" charset="0"/>
              </a:rPr>
              <a:t>BUDGET VS ACTUAL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9435750910882976"/>
          <c:y val="0.15856014047410008"/>
          <c:w val="0.75893385162297755"/>
          <c:h val="0.72267149704878431"/>
        </c:manualLayout>
      </c:layout>
      <c:barChart>
        <c:barDir val="bar"/>
        <c:grouping val="clustered"/>
        <c:varyColors val="1"/>
        <c:ser>
          <c:idx val="2"/>
          <c:order val="0"/>
          <c:tx>
            <c:v>Budget</c:v>
          </c:tx>
          <c:spPr>
            <a:solidFill>
              <a:srgbClr val="D9EAD3"/>
            </a:solidFill>
          </c:spPr>
          <c:invertIfNegative val="0"/>
          <c:cat>
            <c:strLit>
              <c:ptCount val="5"/>
              <c:pt idx="0">
                <c:v>Income</c:v>
              </c:pt>
              <c:pt idx="1">
                <c:v>Bills</c:v>
              </c:pt>
              <c:pt idx="2">
                <c:v>Expenses</c:v>
              </c:pt>
              <c:pt idx="3">
                <c:v>Savings</c:v>
              </c:pt>
              <c:pt idx="4">
                <c:v>Debt</c:v>
              </c:pt>
            </c:strLit>
          </c:cat>
          <c:val>
            <c:numRef>
              <c:f>(November!$C$11,November!$C$12,November!$C$13,November!$C$15,November!$C$14)</c:f>
              <c:numCache>
                <c:formatCode>_ [$€-813]\ * #,##0.00_ ;_ [$€-813]\ * \-#,##0.00_ ;_ [$€-813]\ * "-"??_ ;_ @_ 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FA4-4316-AB23-1B2366F3D7CC}"/>
            </c:ext>
          </c:extLst>
        </c:ser>
        <c:ser>
          <c:idx val="3"/>
          <c:order val="1"/>
          <c:tx>
            <c:v>Actual</c:v>
          </c:tx>
          <c:spPr>
            <a:solidFill>
              <a:srgbClr val="B6D7A8"/>
            </a:solidFill>
          </c:spPr>
          <c:invertIfNegative val="0"/>
          <c:cat>
            <c:strLit>
              <c:ptCount val="5"/>
              <c:pt idx="0">
                <c:v>Income</c:v>
              </c:pt>
              <c:pt idx="1">
                <c:v>Bills</c:v>
              </c:pt>
              <c:pt idx="2">
                <c:v>Expenses</c:v>
              </c:pt>
              <c:pt idx="3">
                <c:v>Savings</c:v>
              </c:pt>
              <c:pt idx="4">
                <c:v>Debt</c:v>
              </c:pt>
            </c:strLit>
          </c:cat>
          <c:val>
            <c:numRef>
              <c:f>(November!$D$11,November!$D$12,November!$D$13,November!$D$15,November!$D$14)</c:f>
              <c:numCache>
                <c:formatCode>_ [$€-813]\ * #,##0.00_ ;_ [$€-813]\ * \-#,##0.00_ ;_ [$€-813]\ * "-"??_ ;_ @_ 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FA4-4316-AB23-1B2366F3D7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6894645"/>
        <c:axId val="6753835"/>
      </c:barChart>
      <c:catAx>
        <c:axId val="476894645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nl-BE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solidFill>
              <a:schemeClr val="bg1">
                <a:lumMod val="50000"/>
              </a:schemeClr>
            </a:solidFill>
          </a:ln>
        </c:spPr>
        <c:txPr>
          <a:bodyPr/>
          <a:lstStyle/>
          <a:p>
            <a:pPr lvl="0">
              <a:defRPr sz="800" b="1" i="0" baseline="0">
                <a:solidFill>
                  <a:schemeClr val="bg1">
                    <a:lumMod val="50000"/>
                  </a:schemeClr>
                </a:solidFill>
                <a:latin typeface="Playfair Display" panose="00000500000000000000" pitchFamily="2" charset="0"/>
              </a:defRPr>
            </a:pPr>
            <a:endParaRPr lang="nl-BE"/>
          </a:p>
        </c:txPr>
        <c:crossAx val="6753835"/>
        <c:crosses val="autoZero"/>
        <c:auto val="1"/>
        <c:lblAlgn val="ctr"/>
        <c:lblOffset val="100"/>
        <c:noMultiLvlLbl val="1"/>
      </c:catAx>
      <c:valAx>
        <c:axId val="6753835"/>
        <c:scaling>
          <c:orientation val="minMax"/>
        </c:scaling>
        <c:delete val="1"/>
        <c:axPos val="b"/>
        <c:minorGridlines>
          <c:spPr>
            <a:ln>
              <a:noFill/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nl-BE"/>
              </a:p>
            </c:rich>
          </c:tx>
          <c:overlay val="0"/>
        </c:title>
        <c:numFmt formatCode="_ [$€-813]\ * #,##0.00_ ;_ [$€-813]\ * \-#,##0.00_ ;_ [$€-813]\ * &quot;-&quot;??_ ;_ @_ " sourceLinked="1"/>
        <c:majorTickMark val="out"/>
        <c:minorTickMark val="none"/>
        <c:tickLblPos val="nextTo"/>
        <c:crossAx val="476894645"/>
        <c:crosses val="max"/>
        <c:crossBetween val="between"/>
      </c:valAx>
      <c:spPr>
        <a:ln>
          <a:noFill/>
        </a:ln>
      </c:spPr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 baseline="0">
                <a:solidFill>
                  <a:schemeClr val="bg1">
                    <a:lumMod val="50000"/>
                  </a:schemeClr>
                </a:solidFill>
                <a:latin typeface="Playfair Display" panose="00000500000000000000" pitchFamily="2" charset="0"/>
              </a:rPr>
              <a:t>ACTUAL BREAKDOWN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nl-BE"/>
        </a:p>
      </c:txPr>
    </c:title>
    <c:autoTitleDeleted val="0"/>
    <c:plotArea>
      <c:layout>
        <c:manualLayout>
          <c:layoutTarget val="inner"/>
          <c:xMode val="edge"/>
          <c:yMode val="edge"/>
          <c:x val="0.29590223097112861"/>
          <c:y val="0.18101851851851855"/>
          <c:w val="0.40819575678040243"/>
          <c:h val="0.68032626130067075"/>
        </c:manualLayout>
      </c:layout>
      <c:doughnutChart>
        <c:varyColors val="1"/>
        <c:ser>
          <c:idx val="0"/>
          <c:order val="0"/>
          <c:tx>
            <c:v>Actual Breakdown</c:v>
          </c:tx>
          <c:spPr>
            <a:solidFill>
              <a:srgbClr val="F4CCCC"/>
            </a:solidFill>
          </c:spPr>
          <c:dPt>
            <c:idx val="0"/>
            <c:bubble3D val="0"/>
            <c:spPr>
              <a:solidFill>
                <a:srgbClr val="F4CCCC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DE7F-42D9-BC3B-19F79F6DFFBD}"/>
              </c:ext>
            </c:extLst>
          </c:dPt>
          <c:dPt>
            <c:idx val="1"/>
            <c:bubble3D val="0"/>
            <c:spPr>
              <a:solidFill>
                <a:srgbClr val="F4CCCC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DE7F-42D9-BC3B-19F79F6DFFBD}"/>
              </c:ext>
            </c:extLst>
          </c:dPt>
          <c:dPt>
            <c:idx val="2"/>
            <c:bubble3D val="0"/>
            <c:spPr>
              <a:solidFill>
                <a:srgbClr val="F4CCCC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DE7F-42D9-BC3B-19F79F6DFFBD}"/>
              </c:ext>
            </c:extLst>
          </c:dPt>
          <c:dPt>
            <c:idx val="3"/>
            <c:bubble3D val="0"/>
            <c:spPr>
              <a:solidFill>
                <a:srgbClr val="B6D7A8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DE7F-42D9-BC3B-19F79F6DFFBD}"/>
              </c:ext>
            </c:extLst>
          </c:dPt>
          <c:dLbls>
            <c:spPr>
              <a:solidFill>
                <a:srgbClr val="FFFFFF">
                  <a:alpha val="0"/>
                </a:srgbClr>
              </a:solidFill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ln>
                      <a:noFill/>
                    </a:ln>
                    <a:solidFill>
                      <a:schemeClr val="bg1">
                        <a:lumMod val="50000"/>
                      </a:schemeClr>
                    </a:solidFill>
                    <a:latin typeface="Playfair Display" panose="00000500000000000000" pitchFamily="2" charset="0"/>
                    <a:ea typeface="+mn-ea"/>
                    <a:cs typeface="+mn-cs"/>
                  </a:defRPr>
                </a:pPr>
                <a:endParaRPr lang="nl-BE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Lit>
              <c:ptCount val="4"/>
              <c:pt idx="0">
                <c:v>Bills</c:v>
              </c:pt>
              <c:pt idx="1">
                <c:v>Expenses</c:v>
              </c:pt>
              <c:pt idx="2">
                <c:v>Debt</c:v>
              </c:pt>
              <c:pt idx="3">
                <c:v>Savings</c:v>
              </c:pt>
            </c:strLit>
          </c:cat>
          <c:val>
            <c:numRef>
              <c:f>November!$D$12:$D$15</c:f>
              <c:numCache>
                <c:formatCode>_ [$€-813]\ * #,##0.00_ ;_ [$€-813]\ * \-#,##0.00_ ;_ [$€-813]\ * "-"??_ ;_ @_ 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DE7F-42D9-BC3B-19F79F6DFF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75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BE"/>
    </a:p>
  </c:txPr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>
                    <a:lumMod val="50000"/>
                  </a:schemeClr>
                </a:solidFill>
                <a:latin typeface="Playfair Display" panose="00000500000000000000" pitchFamily="2" charset="0"/>
                <a:ea typeface="+mn-ea"/>
                <a:cs typeface="+mn-cs"/>
              </a:defRPr>
            </a:pPr>
            <a:r>
              <a:rPr lang="en-US" sz="1100" b="1">
                <a:latin typeface="Playfair Display" panose="00000500000000000000" pitchFamily="2" charset="0"/>
              </a:rPr>
              <a:t>SAVINGS BREAKDOWN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>
                  <a:lumMod val="50000"/>
                </a:schemeClr>
              </a:solidFill>
              <a:latin typeface="Playfair Display" panose="00000500000000000000" pitchFamily="2" charset="0"/>
              <a:ea typeface="+mn-ea"/>
              <a:cs typeface="+mn-cs"/>
            </a:defRPr>
          </a:pPr>
          <a:endParaRPr lang="nl-BE"/>
        </a:p>
      </c:txPr>
    </c:title>
    <c:autoTitleDeleted val="0"/>
    <c:plotArea>
      <c:layout/>
      <c:doughnutChart>
        <c:varyColors val="1"/>
        <c:ser>
          <c:idx val="0"/>
          <c:order val="0"/>
          <c:tx>
            <c:v>Savings Breakdown</c:v>
          </c:tx>
          <c:spPr>
            <a:solidFill>
              <a:srgbClr val="B6D7A8"/>
            </a:solidFill>
          </c:spPr>
          <c:dPt>
            <c:idx val="0"/>
            <c:bubble3D val="0"/>
            <c:spPr>
              <a:solidFill>
                <a:srgbClr val="B6D7A8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0328-4342-831C-5BA20962F751}"/>
              </c:ext>
            </c:extLst>
          </c:dPt>
          <c:dPt>
            <c:idx val="1"/>
            <c:bubble3D val="0"/>
            <c:spPr>
              <a:solidFill>
                <a:srgbClr val="B6D7A8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0328-4342-831C-5BA20962F751}"/>
              </c:ext>
            </c:extLst>
          </c:dPt>
          <c:dLbls>
            <c:spPr>
              <a:solidFill>
                <a:srgbClr val="FFFFFF">
                  <a:alpha val="0"/>
                </a:srgbClr>
              </a:solidFill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Playfair Display" panose="00000500000000000000" pitchFamily="2" charset="0"/>
                    <a:ea typeface="+mn-ea"/>
                    <a:cs typeface="+mn-cs"/>
                  </a:defRPr>
                </a:pPr>
                <a:endParaRPr lang="nl-BE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November!$B$36:$B$47</c15:sqref>
                  </c15:fullRef>
                </c:ext>
              </c:extLst>
              <c:f>November!$B$36:$B$37</c:f>
              <c:strCache>
                <c:ptCount val="2"/>
                <c:pt idx="0">
                  <c:v>Car</c:v>
                </c:pt>
                <c:pt idx="1">
                  <c:v>House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November!$D$36:$D$47</c15:sqref>
                  </c15:fullRef>
                </c:ext>
              </c:extLst>
              <c:f>November!$D$36:$D$37</c:f>
              <c:numCache>
                <c:formatCode>_ [$€-813]\ * #,##0.00_ ;_ [$€-813]\ * \-#,##0.00_ ;_ [$€-813]\ * "-"??_ ;_ @_ </c:formatCode>
                <c:ptCount val="2"/>
              </c:numCache>
            </c:numRef>
          </c:val>
          <c:extLst>
            <c:ext xmlns:c15="http://schemas.microsoft.com/office/drawing/2012/chart" uri="{02D57815-91ED-43cb-92C2-25804820EDAC}">
              <c15:categoryFilterExceptions>
                <c15:categoryFilterException>
                  <c15:sqref>November!$D$38</c15:sqref>
                  <c15:spPr xmlns:c15="http://schemas.microsoft.com/office/drawing/2012/chart">
                    <a:solidFill>
                      <a:srgbClr val="B6D7A8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  <c15:categoryFilterException>
                  <c15:sqref>November!$D$39</c15:sqref>
                  <c15:spPr xmlns:c15="http://schemas.microsoft.com/office/drawing/2012/chart">
                    <a:solidFill>
                      <a:srgbClr val="B6D7A8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  <c15:categoryFilterException>
                  <c15:sqref>November!$D$40</c15:sqref>
                  <c15:spPr xmlns:c15="http://schemas.microsoft.com/office/drawing/2012/chart">
                    <a:solidFill>
                      <a:srgbClr val="B6D7A8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  <c15:categoryFilterException>
                  <c15:sqref>November!$D$41</c15:sqref>
                  <c15:spPr xmlns:c15="http://schemas.microsoft.com/office/drawing/2012/chart">
                    <a:solidFill>
                      <a:srgbClr val="B6D7A8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  <c15:categoryFilterException>
                  <c15:sqref>November!$D$42</c15:sqref>
                  <c15:spPr xmlns:c15="http://schemas.microsoft.com/office/drawing/2012/chart">
                    <a:solidFill>
                      <a:srgbClr val="B6D7A8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  <c15:categoryFilterException>
                  <c15:sqref>November!$D$43</c15:sqref>
                  <c15:spPr xmlns:c15="http://schemas.microsoft.com/office/drawing/2012/chart">
                    <a:solidFill>
                      <a:srgbClr val="B6D7A8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  <c15:categoryFilterException>
                  <c15:sqref>November!$D$44</c15:sqref>
                  <c15:spPr xmlns:c15="http://schemas.microsoft.com/office/drawing/2012/chart">
                    <a:solidFill>
                      <a:srgbClr val="B6D7A8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  <c15:categoryFilterException>
                  <c15:sqref>November!$D$45</c15:sqref>
                  <c15:spPr xmlns:c15="http://schemas.microsoft.com/office/drawing/2012/chart">
                    <a:solidFill>
                      <a:srgbClr val="B6D7A8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  <c15:categoryFilterException>
                  <c15:sqref>November!$D$46</c15:sqref>
                  <c15:spPr xmlns:c15="http://schemas.microsoft.com/office/drawing/2012/chart">
                    <a:solidFill>
                      <a:srgbClr val="B6D7A8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  <c15:categoryFilterException>
                  <c15:sqref>November!$D$47</c15:sqref>
                  <c15:spPr xmlns:c15="http://schemas.microsoft.com/office/drawing/2012/chart">
                    <a:solidFill>
                      <a:srgbClr val="B6D7A8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4-0328-4342-831C-5BA20962F7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75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BE"/>
    </a:p>
  </c:txPr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>
                <a:solidFill>
                  <a:schemeClr val="bg1">
                    <a:lumMod val="50000"/>
                  </a:schemeClr>
                </a:solidFill>
                <a:latin typeface="Playfair Display" panose="00000500000000000000" pitchFamily="2" charset="0"/>
              </a:rPr>
              <a:t>EXPENSE BREAKDOWN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nl-BE"/>
        </a:p>
      </c:txPr>
    </c:title>
    <c:autoTitleDeleted val="0"/>
    <c:plotArea>
      <c:layout/>
      <c:doughnutChart>
        <c:varyColors val="1"/>
        <c:ser>
          <c:idx val="0"/>
          <c:order val="0"/>
          <c:tx>
            <c:v>Breakdown Expenses</c:v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4FAF-4F43-8028-90402162696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4FAF-4F43-8028-904021626964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4FAF-4F43-8028-904021626964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4FAF-4F43-8028-904021626964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4FAF-4F43-8028-904021626964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4FAF-4F43-8028-904021626964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4FAF-4F43-8028-904021626964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4FAF-4F43-8028-90402162696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Playfair Display" panose="00000500000000000000" pitchFamily="2" charset="0"/>
                    <a:ea typeface="+mn-ea"/>
                    <a:cs typeface="+mn-cs"/>
                  </a:defRPr>
                </a:pPr>
                <a:endParaRPr lang="nl-BE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November!$Q$62:$S$68</c:f>
              <c:strCache>
                <c:ptCount val="7"/>
                <c:pt idx="0">
                  <c:v>Transport</c:v>
                </c:pt>
                <c:pt idx="1">
                  <c:v>Groceries</c:v>
                </c:pt>
                <c:pt idx="2">
                  <c:v>Self Investment</c:v>
                </c:pt>
                <c:pt idx="3">
                  <c:v>Quality Time &amp; Free Time</c:v>
                </c:pt>
                <c:pt idx="4">
                  <c:v>Household</c:v>
                </c:pt>
                <c:pt idx="5">
                  <c:v>Gifts</c:v>
                </c:pt>
                <c:pt idx="6">
                  <c:v>Others</c:v>
                </c:pt>
              </c:strCache>
            </c:strRef>
          </c:cat>
          <c:val>
            <c:numRef>
              <c:f>November!$T$62:$T$69</c:f>
              <c:numCache>
                <c:formatCode>_ [$€-813]\ * #,##0.00_ ;_ [$€-813]\ * \-#,##0.00_ ;_ [$€-813]\ * "-"??_ ;_ @_ 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4FAF-4F43-8028-90402162696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firstSliceAng val="0"/>
        <c:holeSize val="75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BE"/>
    </a:p>
  </c:txPr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lvl="0">
              <a:defRPr sz="1100" b="1" baseline="0">
                <a:solidFill>
                  <a:schemeClr val="bg1">
                    <a:lumMod val="50000"/>
                  </a:schemeClr>
                </a:solidFill>
                <a:latin typeface="+mn-lt"/>
              </a:defRPr>
            </a:pPr>
            <a:r>
              <a:rPr lang="nl-BE" sz="1100" b="1" baseline="0">
                <a:solidFill>
                  <a:schemeClr val="bg1">
                    <a:lumMod val="50000"/>
                  </a:schemeClr>
                </a:solidFill>
                <a:latin typeface="Playfair Display" panose="00000500000000000000" pitchFamily="2" charset="0"/>
              </a:rPr>
              <a:t>BUDGET VS ACTUAL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9435750910882976"/>
          <c:y val="0.15856014047410008"/>
          <c:w val="0.75893385162297755"/>
          <c:h val="0.72267149704878431"/>
        </c:manualLayout>
      </c:layout>
      <c:barChart>
        <c:barDir val="bar"/>
        <c:grouping val="clustered"/>
        <c:varyColors val="1"/>
        <c:ser>
          <c:idx val="2"/>
          <c:order val="0"/>
          <c:tx>
            <c:v>Budget</c:v>
          </c:tx>
          <c:spPr>
            <a:solidFill>
              <a:srgbClr val="D9EAD3"/>
            </a:solidFill>
          </c:spPr>
          <c:invertIfNegative val="0"/>
          <c:cat>
            <c:strLit>
              <c:ptCount val="5"/>
              <c:pt idx="0">
                <c:v>Income</c:v>
              </c:pt>
              <c:pt idx="1">
                <c:v>Bills</c:v>
              </c:pt>
              <c:pt idx="2">
                <c:v>Expenses</c:v>
              </c:pt>
              <c:pt idx="3">
                <c:v>Savings</c:v>
              </c:pt>
              <c:pt idx="4">
                <c:v>Debt</c:v>
              </c:pt>
            </c:strLit>
          </c:cat>
          <c:val>
            <c:numRef>
              <c:f>(December!$C$11,December!$C$12,December!$C$13,December!$C$15,December!$C$14)</c:f>
              <c:numCache>
                <c:formatCode>_ [$€-813]\ * #,##0.00_ ;_ [$€-813]\ * \-#,##0.00_ ;_ [$€-813]\ * "-"??_ ;_ @_ 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E20-4D2F-BAFE-3BE4BE091E84}"/>
            </c:ext>
          </c:extLst>
        </c:ser>
        <c:ser>
          <c:idx val="3"/>
          <c:order val="1"/>
          <c:tx>
            <c:v>Actual</c:v>
          </c:tx>
          <c:spPr>
            <a:solidFill>
              <a:srgbClr val="B6D7A8"/>
            </a:solidFill>
          </c:spPr>
          <c:invertIfNegative val="0"/>
          <c:cat>
            <c:strLit>
              <c:ptCount val="5"/>
              <c:pt idx="0">
                <c:v>Income</c:v>
              </c:pt>
              <c:pt idx="1">
                <c:v>Bills</c:v>
              </c:pt>
              <c:pt idx="2">
                <c:v>Expenses</c:v>
              </c:pt>
              <c:pt idx="3">
                <c:v>Savings</c:v>
              </c:pt>
              <c:pt idx="4">
                <c:v>Debt</c:v>
              </c:pt>
            </c:strLit>
          </c:cat>
          <c:val>
            <c:numRef>
              <c:f>(December!$D$11,December!$D$12,December!$D$13,December!$D$15,December!$D$14)</c:f>
              <c:numCache>
                <c:formatCode>_ [$€-813]\ * #,##0.00_ ;_ [$€-813]\ * \-#,##0.00_ ;_ [$€-813]\ * "-"??_ ;_ @_ 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E20-4D2F-BAFE-3BE4BE091E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6894645"/>
        <c:axId val="6753835"/>
      </c:barChart>
      <c:catAx>
        <c:axId val="476894645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nl-BE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solidFill>
              <a:schemeClr val="bg1">
                <a:lumMod val="50000"/>
              </a:schemeClr>
            </a:solidFill>
          </a:ln>
        </c:spPr>
        <c:txPr>
          <a:bodyPr/>
          <a:lstStyle/>
          <a:p>
            <a:pPr lvl="0">
              <a:defRPr sz="800" b="1" i="0" baseline="0">
                <a:solidFill>
                  <a:schemeClr val="bg1">
                    <a:lumMod val="50000"/>
                  </a:schemeClr>
                </a:solidFill>
                <a:latin typeface="Playfair Display" panose="00000500000000000000" pitchFamily="2" charset="0"/>
              </a:defRPr>
            </a:pPr>
            <a:endParaRPr lang="nl-BE"/>
          </a:p>
        </c:txPr>
        <c:crossAx val="6753835"/>
        <c:crosses val="autoZero"/>
        <c:auto val="1"/>
        <c:lblAlgn val="ctr"/>
        <c:lblOffset val="100"/>
        <c:noMultiLvlLbl val="1"/>
      </c:catAx>
      <c:valAx>
        <c:axId val="6753835"/>
        <c:scaling>
          <c:orientation val="minMax"/>
        </c:scaling>
        <c:delete val="1"/>
        <c:axPos val="b"/>
        <c:minorGridlines>
          <c:spPr>
            <a:ln>
              <a:noFill/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nl-BE"/>
              </a:p>
            </c:rich>
          </c:tx>
          <c:overlay val="0"/>
        </c:title>
        <c:numFmt formatCode="_ [$€-813]\ * #,##0.00_ ;_ [$€-813]\ * \-#,##0.00_ ;_ [$€-813]\ * &quot;-&quot;??_ ;_ @_ " sourceLinked="1"/>
        <c:majorTickMark val="out"/>
        <c:minorTickMark val="none"/>
        <c:tickLblPos val="nextTo"/>
        <c:crossAx val="476894645"/>
        <c:crosses val="max"/>
        <c:crossBetween val="between"/>
      </c:valAx>
      <c:spPr>
        <a:ln>
          <a:noFill/>
        </a:ln>
      </c:spPr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 baseline="0">
                <a:solidFill>
                  <a:schemeClr val="bg1">
                    <a:lumMod val="50000"/>
                  </a:schemeClr>
                </a:solidFill>
                <a:latin typeface="Playfair Display" panose="00000500000000000000" pitchFamily="2" charset="0"/>
              </a:rPr>
              <a:t>ACTUAL BREAKDOWN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nl-BE"/>
        </a:p>
      </c:txPr>
    </c:title>
    <c:autoTitleDeleted val="0"/>
    <c:plotArea>
      <c:layout>
        <c:manualLayout>
          <c:layoutTarget val="inner"/>
          <c:xMode val="edge"/>
          <c:yMode val="edge"/>
          <c:x val="0.29590223097112861"/>
          <c:y val="0.18101851851851855"/>
          <c:w val="0.40819575678040243"/>
          <c:h val="0.68032626130067075"/>
        </c:manualLayout>
      </c:layout>
      <c:doughnutChart>
        <c:varyColors val="1"/>
        <c:ser>
          <c:idx val="0"/>
          <c:order val="0"/>
          <c:tx>
            <c:v>Actual Breakdown</c:v>
          </c:tx>
          <c:spPr>
            <a:solidFill>
              <a:srgbClr val="F4CCCC"/>
            </a:solidFill>
          </c:spPr>
          <c:dPt>
            <c:idx val="0"/>
            <c:bubble3D val="0"/>
            <c:spPr>
              <a:solidFill>
                <a:srgbClr val="F4CCCC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75CE-49D5-8D94-DF27A9CA6944}"/>
              </c:ext>
            </c:extLst>
          </c:dPt>
          <c:dPt>
            <c:idx val="1"/>
            <c:bubble3D val="0"/>
            <c:spPr>
              <a:solidFill>
                <a:srgbClr val="F4CCCC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75CE-49D5-8D94-DF27A9CA6944}"/>
              </c:ext>
            </c:extLst>
          </c:dPt>
          <c:dPt>
            <c:idx val="2"/>
            <c:bubble3D val="0"/>
            <c:spPr>
              <a:solidFill>
                <a:srgbClr val="F4CCCC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75CE-49D5-8D94-DF27A9CA6944}"/>
              </c:ext>
            </c:extLst>
          </c:dPt>
          <c:dPt>
            <c:idx val="3"/>
            <c:bubble3D val="0"/>
            <c:spPr>
              <a:solidFill>
                <a:srgbClr val="B6D7A8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75CE-49D5-8D94-DF27A9CA6944}"/>
              </c:ext>
            </c:extLst>
          </c:dPt>
          <c:dLbls>
            <c:spPr>
              <a:solidFill>
                <a:srgbClr val="FFFFFF">
                  <a:alpha val="0"/>
                </a:srgbClr>
              </a:solidFill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ln>
                      <a:noFill/>
                    </a:ln>
                    <a:solidFill>
                      <a:schemeClr val="bg1">
                        <a:lumMod val="50000"/>
                      </a:schemeClr>
                    </a:solidFill>
                    <a:latin typeface="Playfair Display" panose="00000500000000000000" pitchFamily="2" charset="0"/>
                    <a:ea typeface="+mn-ea"/>
                    <a:cs typeface="+mn-cs"/>
                  </a:defRPr>
                </a:pPr>
                <a:endParaRPr lang="nl-BE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Lit>
              <c:ptCount val="4"/>
              <c:pt idx="0">
                <c:v>Bills</c:v>
              </c:pt>
              <c:pt idx="1">
                <c:v>Expenses</c:v>
              </c:pt>
              <c:pt idx="2">
                <c:v>Debt</c:v>
              </c:pt>
              <c:pt idx="3">
                <c:v>Savings</c:v>
              </c:pt>
            </c:strLit>
          </c:cat>
          <c:val>
            <c:numRef>
              <c:f>December!$D$12:$D$15</c:f>
              <c:numCache>
                <c:formatCode>_ [$€-813]\ * #,##0.00_ ;_ [$€-813]\ * \-#,##0.00_ ;_ [$€-813]\ * "-"??_ ;_ @_ 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75CE-49D5-8D94-DF27A9CA69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75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BE"/>
    </a:p>
  </c:txPr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>
                    <a:lumMod val="50000"/>
                  </a:schemeClr>
                </a:solidFill>
                <a:latin typeface="Playfair Display" panose="00000500000000000000" pitchFamily="2" charset="0"/>
                <a:ea typeface="+mn-ea"/>
                <a:cs typeface="+mn-cs"/>
              </a:defRPr>
            </a:pPr>
            <a:r>
              <a:rPr lang="en-US" sz="1100" b="1">
                <a:latin typeface="Playfair Display" panose="00000500000000000000" pitchFamily="2" charset="0"/>
              </a:rPr>
              <a:t>SAVINGS BREAKDOWN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>
                  <a:lumMod val="50000"/>
                </a:schemeClr>
              </a:solidFill>
              <a:latin typeface="Playfair Display" panose="00000500000000000000" pitchFamily="2" charset="0"/>
              <a:ea typeface="+mn-ea"/>
              <a:cs typeface="+mn-cs"/>
            </a:defRPr>
          </a:pPr>
          <a:endParaRPr lang="nl-BE"/>
        </a:p>
      </c:txPr>
    </c:title>
    <c:autoTitleDeleted val="0"/>
    <c:plotArea>
      <c:layout/>
      <c:doughnutChart>
        <c:varyColors val="1"/>
        <c:ser>
          <c:idx val="0"/>
          <c:order val="0"/>
          <c:tx>
            <c:v>Savings Breakdown</c:v>
          </c:tx>
          <c:spPr>
            <a:solidFill>
              <a:srgbClr val="B6D7A8"/>
            </a:solidFill>
          </c:spPr>
          <c:dPt>
            <c:idx val="0"/>
            <c:bubble3D val="0"/>
            <c:spPr>
              <a:solidFill>
                <a:srgbClr val="B6D7A8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C19B-4911-96DA-366EB0BE79B9}"/>
              </c:ext>
            </c:extLst>
          </c:dPt>
          <c:dPt>
            <c:idx val="1"/>
            <c:bubble3D val="0"/>
            <c:spPr>
              <a:solidFill>
                <a:srgbClr val="B6D7A8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C19B-4911-96DA-366EB0BE79B9}"/>
              </c:ext>
            </c:extLst>
          </c:dPt>
          <c:dLbls>
            <c:spPr>
              <a:solidFill>
                <a:srgbClr val="FFFFFF">
                  <a:alpha val="0"/>
                </a:srgbClr>
              </a:solidFill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Playfair Display" panose="00000500000000000000" pitchFamily="2" charset="0"/>
                    <a:ea typeface="+mn-ea"/>
                    <a:cs typeface="+mn-cs"/>
                  </a:defRPr>
                </a:pPr>
                <a:endParaRPr lang="nl-BE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December!$B$36:$B$47</c15:sqref>
                  </c15:fullRef>
                </c:ext>
              </c:extLst>
              <c:f>December!$B$36:$B$37</c:f>
              <c:strCache>
                <c:ptCount val="2"/>
                <c:pt idx="0">
                  <c:v>Car</c:v>
                </c:pt>
                <c:pt idx="1">
                  <c:v>House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December!$D$36:$D$47</c15:sqref>
                  </c15:fullRef>
                </c:ext>
              </c:extLst>
              <c:f>December!$D$36:$D$37</c:f>
              <c:numCache>
                <c:formatCode>_ [$€-813]\ * #,##0.00_ ;_ [$€-813]\ * \-#,##0.00_ ;_ [$€-813]\ * "-"??_ ;_ @_ </c:formatCode>
                <c:ptCount val="2"/>
              </c:numCache>
            </c:numRef>
          </c:val>
          <c:extLst>
            <c:ext xmlns:c15="http://schemas.microsoft.com/office/drawing/2012/chart" uri="{02D57815-91ED-43cb-92C2-25804820EDAC}">
              <c15:categoryFilterExceptions>
                <c15:categoryFilterException>
                  <c15:sqref>December!$D$38</c15:sqref>
                  <c15:spPr xmlns:c15="http://schemas.microsoft.com/office/drawing/2012/chart">
                    <a:solidFill>
                      <a:srgbClr val="B6D7A8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  <c15:categoryFilterException>
                  <c15:sqref>December!$D$39</c15:sqref>
                  <c15:spPr xmlns:c15="http://schemas.microsoft.com/office/drawing/2012/chart">
                    <a:solidFill>
                      <a:srgbClr val="B6D7A8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  <c15:categoryFilterException>
                  <c15:sqref>December!$D$40</c15:sqref>
                  <c15:spPr xmlns:c15="http://schemas.microsoft.com/office/drawing/2012/chart">
                    <a:solidFill>
                      <a:srgbClr val="B6D7A8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  <c15:categoryFilterException>
                  <c15:sqref>December!$D$41</c15:sqref>
                  <c15:spPr xmlns:c15="http://schemas.microsoft.com/office/drawing/2012/chart">
                    <a:solidFill>
                      <a:srgbClr val="B6D7A8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  <c15:categoryFilterException>
                  <c15:sqref>December!$D$42</c15:sqref>
                  <c15:spPr xmlns:c15="http://schemas.microsoft.com/office/drawing/2012/chart">
                    <a:solidFill>
                      <a:srgbClr val="B6D7A8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  <c15:categoryFilterException>
                  <c15:sqref>December!$D$43</c15:sqref>
                  <c15:spPr xmlns:c15="http://schemas.microsoft.com/office/drawing/2012/chart">
                    <a:solidFill>
                      <a:srgbClr val="B6D7A8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  <c15:categoryFilterException>
                  <c15:sqref>December!$D$44</c15:sqref>
                  <c15:spPr xmlns:c15="http://schemas.microsoft.com/office/drawing/2012/chart">
                    <a:solidFill>
                      <a:srgbClr val="B6D7A8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  <c15:categoryFilterException>
                  <c15:sqref>December!$D$45</c15:sqref>
                  <c15:spPr xmlns:c15="http://schemas.microsoft.com/office/drawing/2012/chart">
                    <a:solidFill>
                      <a:srgbClr val="B6D7A8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  <c15:categoryFilterException>
                  <c15:sqref>December!$D$46</c15:sqref>
                  <c15:spPr xmlns:c15="http://schemas.microsoft.com/office/drawing/2012/chart">
                    <a:solidFill>
                      <a:srgbClr val="B6D7A8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  <c15:categoryFilterException>
                  <c15:sqref>December!$D$47</c15:sqref>
                  <c15:spPr xmlns:c15="http://schemas.microsoft.com/office/drawing/2012/chart">
                    <a:solidFill>
                      <a:srgbClr val="B6D7A8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4-C19B-4911-96DA-366EB0BE79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75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BE"/>
    </a:p>
  </c:txPr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>
                <a:solidFill>
                  <a:schemeClr val="bg1">
                    <a:lumMod val="50000"/>
                  </a:schemeClr>
                </a:solidFill>
                <a:latin typeface="Playfair Display" panose="00000500000000000000" pitchFamily="2" charset="0"/>
              </a:rPr>
              <a:t>EXPENSE BREAKDOWN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nl-BE"/>
        </a:p>
      </c:txPr>
    </c:title>
    <c:autoTitleDeleted val="0"/>
    <c:plotArea>
      <c:layout/>
      <c:doughnutChart>
        <c:varyColors val="1"/>
        <c:ser>
          <c:idx val="0"/>
          <c:order val="0"/>
          <c:tx>
            <c:v>Breakdown Expenses</c:v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AD98-4729-9A4B-2B7DDDEAE4A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AD98-4729-9A4B-2B7DDDEAE4A6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AD98-4729-9A4B-2B7DDDEAE4A6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AD98-4729-9A4B-2B7DDDEAE4A6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AD98-4729-9A4B-2B7DDDEAE4A6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AD98-4729-9A4B-2B7DDDEAE4A6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AD98-4729-9A4B-2B7DDDEAE4A6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AD98-4729-9A4B-2B7DDDEAE4A6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Playfair Display" panose="00000500000000000000" pitchFamily="2" charset="0"/>
                    <a:ea typeface="+mn-ea"/>
                    <a:cs typeface="+mn-cs"/>
                  </a:defRPr>
                </a:pPr>
                <a:endParaRPr lang="nl-BE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December!$Q$62:$S$68</c:f>
              <c:strCache>
                <c:ptCount val="7"/>
                <c:pt idx="0">
                  <c:v>Transport</c:v>
                </c:pt>
                <c:pt idx="1">
                  <c:v>Groceries</c:v>
                </c:pt>
                <c:pt idx="2">
                  <c:v>Self Investment</c:v>
                </c:pt>
                <c:pt idx="3">
                  <c:v>Quality Time &amp; Free Time</c:v>
                </c:pt>
                <c:pt idx="4">
                  <c:v>Household</c:v>
                </c:pt>
                <c:pt idx="5">
                  <c:v>Gifts</c:v>
                </c:pt>
                <c:pt idx="6">
                  <c:v>Others</c:v>
                </c:pt>
              </c:strCache>
            </c:strRef>
          </c:cat>
          <c:val>
            <c:numRef>
              <c:f>December!$T$62:$T$69</c:f>
              <c:numCache>
                <c:formatCode>_ [$€-813]\ * #,##0.00_ ;_ [$€-813]\ * \-#,##0.00_ ;_ [$€-813]\ * "-"??_ ;_ @_ 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AD98-4729-9A4B-2B7DDDEAE4A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firstSliceAng val="0"/>
        <c:holeSize val="75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BE"/>
    </a:p>
  </c:txPr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1"/>
  <c:style val="2"/>
  <c:chart>
    <c:autoTitleDeleted val="1"/>
    <c:plotArea>
      <c:layout/>
      <c:doughnutChart>
        <c:varyColors val="1"/>
        <c:ser>
          <c:idx val="0"/>
          <c:order val="0"/>
          <c:tx>
            <c:v>Saved</c:v>
          </c:tx>
          <c:dPt>
            <c:idx val="0"/>
            <c:bubble3D val="0"/>
            <c:spPr>
              <a:solidFill>
                <a:schemeClr val="accent2">
                  <a:lumMod val="40000"/>
                  <a:lumOff val="60000"/>
                </a:schemeClr>
              </a:solidFill>
              <a:ln>
                <a:solidFill>
                  <a:schemeClr val="accent2">
                    <a:lumMod val="40000"/>
                    <a:lumOff val="60000"/>
                  </a:schemeClr>
                </a:solidFill>
              </a:ln>
            </c:spPr>
            <c:extLst>
              <c:ext xmlns:c16="http://schemas.microsoft.com/office/drawing/2014/chart" uri="{C3380CC4-5D6E-409C-BE32-E72D297353CC}">
                <c16:uniqueId val="{00000004-26B5-4862-8228-9AF9AC75AE54}"/>
              </c:ext>
            </c:extLst>
          </c:dPt>
          <c:dPt>
            <c:idx val="1"/>
            <c:bubble3D val="0"/>
            <c:spPr>
              <a:solidFill>
                <a:schemeClr val="accent2">
                  <a:lumMod val="40000"/>
                  <a:lumOff val="60000"/>
                </a:schemeClr>
              </a:solidFill>
              <a:ln>
                <a:solidFill>
                  <a:schemeClr val="accent2">
                    <a:lumMod val="40000"/>
                    <a:lumOff val="60000"/>
                  </a:schemeClr>
                </a:solidFill>
              </a:ln>
            </c:spPr>
            <c:extLst>
              <c:ext xmlns:c16="http://schemas.microsoft.com/office/drawing/2014/chart" uri="{C3380CC4-5D6E-409C-BE32-E72D297353CC}">
                <c16:uniqueId val="{0000000A-AE52-46DE-9FA6-A818D2997764}"/>
              </c:ext>
            </c:extLst>
          </c:dPt>
          <c:dPt>
            <c:idx val="2"/>
            <c:bubble3D val="0"/>
            <c:spPr>
              <a:solidFill>
                <a:schemeClr val="bg1">
                  <a:lumMod val="85000"/>
                </a:schemeClr>
              </a:solidFill>
              <a:ln>
                <a:solidFill>
                  <a:schemeClr val="bg1">
                    <a:lumMod val="85000"/>
                  </a:schemeClr>
                </a:solidFill>
              </a:ln>
            </c:spPr>
            <c:extLst>
              <c:ext xmlns:c16="http://schemas.microsoft.com/office/drawing/2014/chart" uri="{C3380CC4-5D6E-409C-BE32-E72D297353CC}">
                <c16:uniqueId val="{0000000C-AE52-46DE-9FA6-A818D2997764}"/>
              </c:ext>
            </c:extLst>
          </c:dPt>
          <c:cat>
            <c:strRef>
              <c:f>'Goal Tracker'!$A$10:$A$12</c:f>
              <c:strCache>
                <c:ptCount val="3"/>
                <c:pt idx="0">
                  <c:v>Start</c:v>
                </c:pt>
                <c:pt idx="1">
                  <c:v>Saved</c:v>
                </c:pt>
                <c:pt idx="2">
                  <c:v>Left to Save</c:v>
                </c:pt>
              </c:strCache>
            </c:strRef>
          </c:cat>
          <c:val>
            <c:numRef>
              <c:f>('Goal Tracker'!$B$10:$B$11,'Goal Tracker'!$B$12)</c:f>
              <c:numCache>
                <c:formatCode>[$€-2]\ #,##0.00</c:formatCode>
                <c:ptCount val="3"/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AE52-46DE-9FA6-A818D29977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plotVisOnly val="1"/>
    <c:dispBlanksAs val="zero"/>
    <c:showDLblsOverMax val="1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2">
                  <a:lumMod val="40000"/>
                  <a:lumOff val="60000"/>
                </a:schemeClr>
              </a:solidFill>
              <a:ln>
                <a:solidFill>
                  <a:schemeClr val="accent2">
                    <a:lumMod val="40000"/>
                    <a:lumOff val="60000"/>
                  </a:schemeClr>
                </a:solidFill>
              </a:ln>
            </c:spPr>
            <c:extLst>
              <c:ext xmlns:c16="http://schemas.microsoft.com/office/drawing/2014/chart" uri="{C3380CC4-5D6E-409C-BE32-E72D297353CC}">
                <c16:uniqueId val="{00000001-1CF6-4883-B80A-8C0D56994C1B}"/>
              </c:ext>
            </c:extLst>
          </c:dPt>
          <c:dPt>
            <c:idx val="1"/>
            <c:bubble3D val="0"/>
            <c:spPr>
              <a:solidFill>
                <a:schemeClr val="accent2">
                  <a:lumMod val="40000"/>
                  <a:lumOff val="60000"/>
                </a:schemeClr>
              </a:solidFill>
              <a:ln>
                <a:solidFill>
                  <a:schemeClr val="accent2">
                    <a:lumMod val="40000"/>
                    <a:lumOff val="60000"/>
                  </a:schemeClr>
                </a:solidFill>
              </a:ln>
            </c:spPr>
            <c:extLst>
              <c:ext xmlns:c16="http://schemas.microsoft.com/office/drawing/2014/chart" uri="{C3380CC4-5D6E-409C-BE32-E72D297353CC}">
                <c16:uniqueId val="{00000003-1CF6-4883-B80A-8C0D56994C1B}"/>
              </c:ext>
            </c:extLst>
          </c:dPt>
          <c:dPt>
            <c:idx val="2"/>
            <c:bubble3D val="0"/>
            <c:spPr>
              <a:solidFill>
                <a:schemeClr val="bg1">
                  <a:lumMod val="85000"/>
                </a:schemeClr>
              </a:solidFill>
              <a:ln>
                <a:solidFill>
                  <a:schemeClr val="bg1">
                    <a:lumMod val="85000"/>
                  </a:schemeClr>
                </a:solidFill>
              </a:ln>
            </c:spPr>
            <c:extLst>
              <c:ext xmlns:c16="http://schemas.microsoft.com/office/drawing/2014/chart" uri="{C3380CC4-5D6E-409C-BE32-E72D297353CC}">
                <c16:uniqueId val="{00000005-1CF6-4883-B80A-8C0D56994C1B}"/>
              </c:ext>
            </c:extLst>
          </c:dPt>
          <c:cat>
            <c:strRef>
              <c:f>'Goal Tracker'!$D$10:$D$12</c:f>
              <c:strCache>
                <c:ptCount val="3"/>
                <c:pt idx="0">
                  <c:v>Start </c:v>
                </c:pt>
                <c:pt idx="1">
                  <c:v>Saved</c:v>
                </c:pt>
                <c:pt idx="2">
                  <c:v>Left to Save</c:v>
                </c:pt>
              </c:strCache>
            </c:strRef>
          </c:cat>
          <c:val>
            <c:numRef>
              <c:f>'Goal Tracker'!$E$10:$E$12</c:f>
              <c:numCache>
                <c:formatCode>[$€-2]\ #,##0.00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v>Saved</c:v>
                </c15:tx>
              </c15:filteredSeriesTitle>
            </c:ext>
            <c:ext xmlns:c16="http://schemas.microsoft.com/office/drawing/2014/chart" uri="{C3380CC4-5D6E-409C-BE32-E72D297353CC}">
              <c16:uniqueId val="{00000006-1CF6-4883-B80A-8C0D56994C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plotVisOnly val="1"/>
    <c:dispBlanksAs val="zero"/>
    <c:showDLblsOverMax val="1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tx>
            <c:v>Saved</c:v>
          </c:tx>
          <c:dPt>
            <c:idx val="0"/>
            <c:bubble3D val="0"/>
            <c:spPr>
              <a:solidFill>
                <a:schemeClr val="accent2">
                  <a:lumMod val="40000"/>
                  <a:lumOff val="60000"/>
                </a:schemeClr>
              </a:solidFill>
              <a:ln>
                <a:solidFill>
                  <a:schemeClr val="accent2">
                    <a:lumMod val="40000"/>
                    <a:lumOff val="60000"/>
                  </a:schemeClr>
                </a:solidFill>
              </a:ln>
            </c:spPr>
            <c:extLst>
              <c:ext xmlns:c16="http://schemas.microsoft.com/office/drawing/2014/chart" uri="{C3380CC4-5D6E-409C-BE32-E72D297353CC}">
                <c16:uniqueId val="{00000001-3AE2-4331-B785-70FF81DB88D5}"/>
              </c:ext>
            </c:extLst>
          </c:dPt>
          <c:dPt>
            <c:idx val="1"/>
            <c:bubble3D val="0"/>
            <c:spPr>
              <a:solidFill>
                <a:schemeClr val="accent2">
                  <a:lumMod val="40000"/>
                  <a:lumOff val="60000"/>
                </a:schemeClr>
              </a:solidFill>
              <a:ln>
                <a:solidFill>
                  <a:schemeClr val="accent2">
                    <a:lumMod val="40000"/>
                    <a:lumOff val="60000"/>
                  </a:schemeClr>
                </a:solidFill>
              </a:ln>
            </c:spPr>
            <c:extLst>
              <c:ext xmlns:c16="http://schemas.microsoft.com/office/drawing/2014/chart" uri="{C3380CC4-5D6E-409C-BE32-E72D297353CC}">
                <c16:uniqueId val="{00000003-3AE2-4331-B785-70FF81DB88D5}"/>
              </c:ext>
            </c:extLst>
          </c:dPt>
          <c:dPt>
            <c:idx val="2"/>
            <c:bubble3D val="0"/>
            <c:spPr>
              <a:solidFill>
                <a:schemeClr val="bg1">
                  <a:lumMod val="85000"/>
                </a:schemeClr>
              </a:solidFill>
              <a:ln>
                <a:solidFill>
                  <a:schemeClr val="bg1">
                    <a:lumMod val="85000"/>
                  </a:schemeClr>
                </a:solidFill>
              </a:ln>
            </c:spPr>
            <c:extLst>
              <c:ext xmlns:c16="http://schemas.microsoft.com/office/drawing/2014/chart" uri="{C3380CC4-5D6E-409C-BE32-E72D297353CC}">
                <c16:uniqueId val="{00000005-3AE2-4331-B785-70FF81DB88D5}"/>
              </c:ext>
            </c:extLst>
          </c:dPt>
          <c:cat>
            <c:strRef>
              <c:f>'Goal Tracker'!$G$10:$G$12</c:f>
              <c:strCache>
                <c:ptCount val="3"/>
                <c:pt idx="0">
                  <c:v>Start </c:v>
                </c:pt>
                <c:pt idx="1">
                  <c:v>Saved </c:v>
                </c:pt>
                <c:pt idx="2">
                  <c:v>Left to Save </c:v>
                </c:pt>
              </c:strCache>
            </c:strRef>
          </c:cat>
          <c:val>
            <c:numRef>
              <c:f>'Goal Tracker'!$H$10:$H$12</c:f>
              <c:numCache>
                <c:formatCode>[$€-2]\ #,##0.00</c:formatCode>
                <c:ptCount val="3"/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AE2-4331-B785-70FF81DB88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plotVisOnly val="1"/>
    <c:dispBlanksAs val="zero"/>
    <c:showDLblsOverMax val="1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tx>
            <c:v>Saved</c:v>
          </c:tx>
          <c:dPt>
            <c:idx val="0"/>
            <c:bubble3D val="0"/>
            <c:spPr>
              <a:solidFill>
                <a:schemeClr val="accent2">
                  <a:lumMod val="40000"/>
                  <a:lumOff val="60000"/>
                </a:schemeClr>
              </a:solidFill>
              <a:ln>
                <a:solidFill>
                  <a:schemeClr val="accent2">
                    <a:lumMod val="40000"/>
                    <a:lumOff val="60000"/>
                  </a:schemeClr>
                </a:solidFill>
              </a:ln>
            </c:spPr>
            <c:extLst>
              <c:ext xmlns:c16="http://schemas.microsoft.com/office/drawing/2014/chart" uri="{C3380CC4-5D6E-409C-BE32-E72D297353CC}">
                <c16:uniqueId val="{00000001-F57A-4BCE-9E47-BAD863659D4A}"/>
              </c:ext>
            </c:extLst>
          </c:dPt>
          <c:dPt>
            <c:idx val="1"/>
            <c:bubble3D val="0"/>
            <c:spPr>
              <a:solidFill>
                <a:schemeClr val="accent2">
                  <a:lumMod val="40000"/>
                  <a:lumOff val="60000"/>
                </a:schemeClr>
              </a:solidFill>
              <a:ln>
                <a:solidFill>
                  <a:schemeClr val="accent2">
                    <a:lumMod val="40000"/>
                    <a:lumOff val="60000"/>
                  </a:schemeClr>
                </a:solidFill>
              </a:ln>
            </c:spPr>
            <c:extLst>
              <c:ext xmlns:c16="http://schemas.microsoft.com/office/drawing/2014/chart" uri="{C3380CC4-5D6E-409C-BE32-E72D297353CC}">
                <c16:uniqueId val="{00000003-F57A-4BCE-9E47-BAD863659D4A}"/>
              </c:ext>
            </c:extLst>
          </c:dPt>
          <c:dPt>
            <c:idx val="2"/>
            <c:bubble3D val="0"/>
            <c:spPr>
              <a:solidFill>
                <a:schemeClr val="bg1">
                  <a:lumMod val="85000"/>
                </a:schemeClr>
              </a:solidFill>
              <a:ln>
                <a:solidFill>
                  <a:schemeClr val="bg1">
                    <a:lumMod val="85000"/>
                  </a:schemeClr>
                </a:solidFill>
              </a:ln>
            </c:spPr>
            <c:extLst>
              <c:ext xmlns:c16="http://schemas.microsoft.com/office/drawing/2014/chart" uri="{C3380CC4-5D6E-409C-BE32-E72D297353CC}">
                <c16:uniqueId val="{00000005-F57A-4BCE-9E47-BAD863659D4A}"/>
              </c:ext>
            </c:extLst>
          </c:dPt>
          <c:cat>
            <c:strRef>
              <c:f>'Goal Tracker'!$J$10:$J$12</c:f>
              <c:strCache>
                <c:ptCount val="3"/>
                <c:pt idx="0">
                  <c:v>Start </c:v>
                </c:pt>
                <c:pt idx="1">
                  <c:v>Saved </c:v>
                </c:pt>
                <c:pt idx="2">
                  <c:v>Left to Save</c:v>
                </c:pt>
              </c:strCache>
            </c:strRef>
          </c:cat>
          <c:val>
            <c:numRef>
              <c:f>'Goal Tracker'!$K$10:$K$12</c:f>
              <c:numCache>
                <c:formatCode>[$€-2]\ #,##0.00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57A-4BCE-9E47-BAD863659D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plotVisOnly val="1"/>
    <c:dispBlanksAs val="zero"/>
    <c:showDLblsOverMax val="1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tx>
            <c:v>Saved</c:v>
          </c:tx>
          <c:dPt>
            <c:idx val="0"/>
            <c:bubble3D val="0"/>
            <c:spPr>
              <a:solidFill>
                <a:schemeClr val="accent2">
                  <a:lumMod val="40000"/>
                  <a:lumOff val="60000"/>
                </a:schemeClr>
              </a:solidFill>
              <a:ln>
                <a:solidFill>
                  <a:schemeClr val="accent2">
                    <a:lumMod val="40000"/>
                    <a:lumOff val="60000"/>
                  </a:schemeClr>
                </a:solidFill>
              </a:ln>
            </c:spPr>
            <c:extLst>
              <c:ext xmlns:c16="http://schemas.microsoft.com/office/drawing/2014/chart" uri="{C3380CC4-5D6E-409C-BE32-E72D297353CC}">
                <c16:uniqueId val="{00000001-715A-4CFC-87F4-75CB6808AA97}"/>
              </c:ext>
            </c:extLst>
          </c:dPt>
          <c:dPt>
            <c:idx val="1"/>
            <c:bubble3D val="0"/>
            <c:spPr>
              <a:solidFill>
                <a:schemeClr val="accent2">
                  <a:lumMod val="40000"/>
                  <a:lumOff val="60000"/>
                </a:schemeClr>
              </a:solidFill>
              <a:ln>
                <a:solidFill>
                  <a:schemeClr val="accent2">
                    <a:lumMod val="40000"/>
                    <a:lumOff val="60000"/>
                  </a:schemeClr>
                </a:solidFill>
              </a:ln>
            </c:spPr>
            <c:extLst>
              <c:ext xmlns:c16="http://schemas.microsoft.com/office/drawing/2014/chart" uri="{C3380CC4-5D6E-409C-BE32-E72D297353CC}">
                <c16:uniqueId val="{00000003-715A-4CFC-87F4-75CB6808AA97}"/>
              </c:ext>
            </c:extLst>
          </c:dPt>
          <c:dPt>
            <c:idx val="2"/>
            <c:bubble3D val="0"/>
            <c:spPr>
              <a:solidFill>
                <a:schemeClr val="bg1">
                  <a:lumMod val="85000"/>
                </a:schemeClr>
              </a:solidFill>
              <a:ln>
                <a:solidFill>
                  <a:schemeClr val="bg1">
                    <a:lumMod val="85000"/>
                  </a:schemeClr>
                </a:solidFill>
              </a:ln>
            </c:spPr>
            <c:extLst>
              <c:ext xmlns:c16="http://schemas.microsoft.com/office/drawing/2014/chart" uri="{C3380CC4-5D6E-409C-BE32-E72D297353CC}">
                <c16:uniqueId val="{00000005-715A-4CFC-87F4-75CB6808AA97}"/>
              </c:ext>
            </c:extLst>
          </c:dPt>
          <c:cat>
            <c:strRef>
              <c:f>'Goal Tracker'!$M$10:$M$12</c:f>
              <c:strCache>
                <c:ptCount val="3"/>
                <c:pt idx="0">
                  <c:v>Start </c:v>
                </c:pt>
                <c:pt idx="1">
                  <c:v>Saved</c:v>
                </c:pt>
                <c:pt idx="2">
                  <c:v>Left to Save</c:v>
                </c:pt>
              </c:strCache>
            </c:strRef>
          </c:cat>
          <c:val>
            <c:numRef>
              <c:f>'Goal Tracker'!$N$10:$N$12</c:f>
              <c:numCache>
                <c:formatCode>[$€-2]\ #,##0.00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15A-4CFC-87F4-75CB6808AA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plotVisOnly val="1"/>
    <c:dispBlanksAs val="zero"/>
    <c:showDLblsOverMax val="1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tx>
            <c:v>Saved</c:v>
          </c:tx>
          <c:dPt>
            <c:idx val="0"/>
            <c:bubble3D val="0"/>
            <c:spPr>
              <a:solidFill>
                <a:schemeClr val="accent2">
                  <a:lumMod val="40000"/>
                  <a:lumOff val="60000"/>
                </a:schemeClr>
              </a:solidFill>
              <a:ln>
                <a:solidFill>
                  <a:schemeClr val="accent2">
                    <a:lumMod val="40000"/>
                    <a:lumOff val="60000"/>
                  </a:schemeClr>
                </a:solidFill>
              </a:ln>
            </c:spPr>
            <c:extLst>
              <c:ext xmlns:c16="http://schemas.microsoft.com/office/drawing/2014/chart" uri="{C3380CC4-5D6E-409C-BE32-E72D297353CC}">
                <c16:uniqueId val="{00000001-8E84-4CAD-B4BB-744820A7B121}"/>
              </c:ext>
            </c:extLst>
          </c:dPt>
          <c:dPt>
            <c:idx val="1"/>
            <c:bubble3D val="0"/>
            <c:spPr>
              <a:solidFill>
                <a:schemeClr val="accent2">
                  <a:lumMod val="40000"/>
                  <a:lumOff val="60000"/>
                </a:schemeClr>
              </a:solidFill>
              <a:ln>
                <a:solidFill>
                  <a:schemeClr val="accent2">
                    <a:lumMod val="40000"/>
                    <a:lumOff val="60000"/>
                  </a:schemeClr>
                </a:solidFill>
              </a:ln>
            </c:spPr>
            <c:extLst>
              <c:ext xmlns:c16="http://schemas.microsoft.com/office/drawing/2014/chart" uri="{C3380CC4-5D6E-409C-BE32-E72D297353CC}">
                <c16:uniqueId val="{00000003-8E84-4CAD-B4BB-744820A7B121}"/>
              </c:ext>
            </c:extLst>
          </c:dPt>
          <c:dPt>
            <c:idx val="2"/>
            <c:bubble3D val="0"/>
            <c:spPr>
              <a:solidFill>
                <a:schemeClr val="bg1">
                  <a:lumMod val="85000"/>
                </a:schemeClr>
              </a:solidFill>
              <a:ln>
                <a:solidFill>
                  <a:schemeClr val="bg1">
                    <a:lumMod val="85000"/>
                  </a:schemeClr>
                </a:solidFill>
              </a:ln>
            </c:spPr>
            <c:extLst>
              <c:ext xmlns:c16="http://schemas.microsoft.com/office/drawing/2014/chart" uri="{C3380CC4-5D6E-409C-BE32-E72D297353CC}">
                <c16:uniqueId val="{00000005-8E84-4CAD-B4BB-744820A7B121}"/>
              </c:ext>
            </c:extLst>
          </c:dPt>
          <c:cat>
            <c:strRef>
              <c:f>'Goal Tracker'!$A$23:$A$25</c:f>
              <c:strCache>
                <c:ptCount val="3"/>
                <c:pt idx="0">
                  <c:v>Start Debt</c:v>
                </c:pt>
                <c:pt idx="1">
                  <c:v>Paid Off</c:v>
                </c:pt>
                <c:pt idx="2">
                  <c:v>Left to Pay</c:v>
                </c:pt>
              </c:strCache>
            </c:strRef>
          </c:cat>
          <c:val>
            <c:numRef>
              <c:f>'Goal Tracker'!$B$23:$B$25</c:f>
              <c:numCache>
                <c:formatCode>[$€-2]\ #,##0.00</c:formatCode>
                <c:ptCount val="3"/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8E84-4CAD-B4BB-744820A7B1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plotVisOnly val="1"/>
    <c:dispBlanksAs val="zero"/>
    <c:showDLblsOverMax val="1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tx>
            <c:v>Saved</c:v>
          </c:tx>
          <c:dPt>
            <c:idx val="0"/>
            <c:bubble3D val="0"/>
            <c:spPr>
              <a:solidFill>
                <a:schemeClr val="accent2">
                  <a:lumMod val="40000"/>
                  <a:lumOff val="60000"/>
                </a:schemeClr>
              </a:solidFill>
              <a:ln>
                <a:solidFill>
                  <a:schemeClr val="accent2">
                    <a:lumMod val="40000"/>
                    <a:lumOff val="60000"/>
                  </a:schemeClr>
                </a:solidFill>
              </a:ln>
            </c:spPr>
            <c:extLst>
              <c:ext xmlns:c16="http://schemas.microsoft.com/office/drawing/2014/chart" uri="{C3380CC4-5D6E-409C-BE32-E72D297353CC}">
                <c16:uniqueId val="{00000001-BA8D-4A43-BB9D-D6EEDA10697B}"/>
              </c:ext>
            </c:extLst>
          </c:dPt>
          <c:dPt>
            <c:idx val="1"/>
            <c:bubble3D val="0"/>
            <c:spPr>
              <a:solidFill>
                <a:schemeClr val="accent2">
                  <a:lumMod val="40000"/>
                  <a:lumOff val="60000"/>
                </a:schemeClr>
              </a:solidFill>
              <a:ln>
                <a:solidFill>
                  <a:schemeClr val="accent2">
                    <a:lumMod val="40000"/>
                    <a:lumOff val="60000"/>
                  </a:schemeClr>
                </a:solidFill>
              </a:ln>
            </c:spPr>
            <c:extLst>
              <c:ext xmlns:c16="http://schemas.microsoft.com/office/drawing/2014/chart" uri="{C3380CC4-5D6E-409C-BE32-E72D297353CC}">
                <c16:uniqueId val="{00000003-BA8D-4A43-BB9D-D6EEDA10697B}"/>
              </c:ext>
            </c:extLst>
          </c:dPt>
          <c:dPt>
            <c:idx val="2"/>
            <c:bubble3D val="0"/>
            <c:spPr>
              <a:solidFill>
                <a:schemeClr val="bg1">
                  <a:lumMod val="85000"/>
                </a:schemeClr>
              </a:solidFill>
              <a:ln>
                <a:solidFill>
                  <a:schemeClr val="bg1">
                    <a:lumMod val="85000"/>
                  </a:schemeClr>
                </a:solidFill>
              </a:ln>
            </c:spPr>
            <c:extLst>
              <c:ext xmlns:c16="http://schemas.microsoft.com/office/drawing/2014/chart" uri="{C3380CC4-5D6E-409C-BE32-E72D297353CC}">
                <c16:uniqueId val="{00000005-BA8D-4A43-BB9D-D6EEDA10697B}"/>
              </c:ext>
            </c:extLst>
          </c:dPt>
          <c:cat>
            <c:strRef>
              <c:f>'Goal Tracker'!$D$23:$D$25</c:f>
              <c:strCache>
                <c:ptCount val="3"/>
                <c:pt idx="0">
                  <c:v>Start Debt </c:v>
                </c:pt>
                <c:pt idx="1">
                  <c:v>Paid Off</c:v>
                </c:pt>
                <c:pt idx="2">
                  <c:v>Left to Pay</c:v>
                </c:pt>
              </c:strCache>
            </c:strRef>
          </c:cat>
          <c:val>
            <c:numRef>
              <c:f>'Goal Tracker'!$E$23:$E$25</c:f>
              <c:numCache>
                <c:formatCode>[$€-2]\ #,##0.00</c:formatCode>
                <c:ptCount val="3"/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A8D-4A43-BB9D-D6EEDA1069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plotVisOnly val="1"/>
    <c:dispBlanksAs val="zero"/>
    <c:showDLblsOverMax val="1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tx>
            <c:v>Saved</c:v>
          </c:tx>
          <c:dPt>
            <c:idx val="0"/>
            <c:bubble3D val="0"/>
            <c:spPr>
              <a:solidFill>
                <a:schemeClr val="accent2">
                  <a:lumMod val="40000"/>
                  <a:lumOff val="60000"/>
                </a:schemeClr>
              </a:solidFill>
              <a:ln>
                <a:solidFill>
                  <a:schemeClr val="accent2">
                    <a:lumMod val="40000"/>
                    <a:lumOff val="60000"/>
                  </a:schemeClr>
                </a:solidFill>
              </a:ln>
            </c:spPr>
            <c:extLst>
              <c:ext xmlns:c16="http://schemas.microsoft.com/office/drawing/2014/chart" uri="{C3380CC4-5D6E-409C-BE32-E72D297353CC}">
                <c16:uniqueId val="{00000001-0DC1-4839-A881-B9E9485A3777}"/>
              </c:ext>
            </c:extLst>
          </c:dPt>
          <c:dPt>
            <c:idx val="1"/>
            <c:bubble3D val="0"/>
            <c:spPr>
              <a:solidFill>
                <a:schemeClr val="accent2">
                  <a:lumMod val="40000"/>
                  <a:lumOff val="60000"/>
                </a:schemeClr>
              </a:solidFill>
              <a:ln>
                <a:solidFill>
                  <a:schemeClr val="accent2">
                    <a:lumMod val="40000"/>
                    <a:lumOff val="60000"/>
                  </a:schemeClr>
                </a:solidFill>
              </a:ln>
            </c:spPr>
            <c:extLst>
              <c:ext xmlns:c16="http://schemas.microsoft.com/office/drawing/2014/chart" uri="{C3380CC4-5D6E-409C-BE32-E72D297353CC}">
                <c16:uniqueId val="{00000003-0DC1-4839-A881-B9E9485A3777}"/>
              </c:ext>
            </c:extLst>
          </c:dPt>
          <c:dPt>
            <c:idx val="2"/>
            <c:bubble3D val="0"/>
            <c:spPr>
              <a:solidFill>
                <a:schemeClr val="bg1">
                  <a:lumMod val="85000"/>
                </a:schemeClr>
              </a:solidFill>
              <a:ln>
                <a:solidFill>
                  <a:schemeClr val="bg1">
                    <a:lumMod val="85000"/>
                  </a:schemeClr>
                </a:solidFill>
              </a:ln>
            </c:spPr>
            <c:extLst>
              <c:ext xmlns:c16="http://schemas.microsoft.com/office/drawing/2014/chart" uri="{C3380CC4-5D6E-409C-BE32-E72D297353CC}">
                <c16:uniqueId val="{00000005-0DC1-4839-A881-B9E9485A3777}"/>
              </c:ext>
            </c:extLst>
          </c:dPt>
          <c:cat>
            <c:strRef>
              <c:f>'Goal Tracker'!$G$23:$G$25</c:f>
              <c:strCache>
                <c:ptCount val="3"/>
                <c:pt idx="0">
                  <c:v>Start Debt</c:v>
                </c:pt>
                <c:pt idx="1">
                  <c:v>Paid Off </c:v>
                </c:pt>
                <c:pt idx="2">
                  <c:v>Left to Pay</c:v>
                </c:pt>
              </c:strCache>
            </c:strRef>
          </c:cat>
          <c:val>
            <c:numRef>
              <c:f>'Goal Tracker'!$H$23:$H$25</c:f>
              <c:numCache>
                <c:formatCode>[$€-2]\ #,##0.00</c:formatCode>
                <c:ptCount val="3"/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DC1-4839-A881-B9E9485A37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plotVisOnly val="1"/>
    <c:dispBlanksAs val="zero"/>
    <c:showDLblsOverMax val="1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tx>
            <c:v>Saved</c:v>
          </c:tx>
          <c:dPt>
            <c:idx val="0"/>
            <c:bubble3D val="0"/>
            <c:spPr>
              <a:solidFill>
                <a:schemeClr val="accent2">
                  <a:lumMod val="40000"/>
                  <a:lumOff val="60000"/>
                </a:schemeClr>
              </a:solidFill>
              <a:ln>
                <a:solidFill>
                  <a:schemeClr val="accent2">
                    <a:lumMod val="40000"/>
                    <a:lumOff val="60000"/>
                  </a:schemeClr>
                </a:solidFill>
              </a:ln>
            </c:spPr>
            <c:extLst>
              <c:ext xmlns:c16="http://schemas.microsoft.com/office/drawing/2014/chart" uri="{C3380CC4-5D6E-409C-BE32-E72D297353CC}">
                <c16:uniqueId val="{00000001-980E-4AAF-8923-6CBA986B28D1}"/>
              </c:ext>
            </c:extLst>
          </c:dPt>
          <c:dPt>
            <c:idx val="1"/>
            <c:bubble3D val="0"/>
            <c:spPr>
              <a:solidFill>
                <a:schemeClr val="accent2">
                  <a:lumMod val="40000"/>
                  <a:lumOff val="60000"/>
                </a:schemeClr>
              </a:solidFill>
              <a:ln>
                <a:solidFill>
                  <a:schemeClr val="accent2">
                    <a:lumMod val="40000"/>
                    <a:lumOff val="60000"/>
                  </a:schemeClr>
                </a:solidFill>
              </a:ln>
            </c:spPr>
            <c:extLst>
              <c:ext xmlns:c16="http://schemas.microsoft.com/office/drawing/2014/chart" uri="{C3380CC4-5D6E-409C-BE32-E72D297353CC}">
                <c16:uniqueId val="{00000003-980E-4AAF-8923-6CBA986B28D1}"/>
              </c:ext>
            </c:extLst>
          </c:dPt>
          <c:dPt>
            <c:idx val="2"/>
            <c:bubble3D val="0"/>
            <c:spPr>
              <a:solidFill>
                <a:schemeClr val="bg1">
                  <a:lumMod val="85000"/>
                </a:schemeClr>
              </a:solidFill>
              <a:ln>
                <a:solidFill>
                  <a:schemeClr val="bg1">
                    <a:lumMod val="85000"/>
                  </a:schemeClr>
                </a:solidFill>
              </a:ln>
            </c:spPr>
            <c:extLst>
              <c:ext xmlns:c16="http://schemas.microsoft.com/office/drawing/2014/chart" uri="{C3380CC4-5D6E-409C-BE32-E72D297353CC}">
                <c16:uniqueId val="{00000005-980E-4AAF-8923-6CBA986B28D1}"/>
              </c:ext>
            </c:extLst>
          </c:dPt>
          <c:cat>
            <c:strRef>
              <c:f>'Goal Tracker'!$J$23:$J$25</c:f>
              <c:strCache>
                <c:ptCount val="3"/>
                <c:pt idx="0">
                  <c:v>Start Debt </c:v>
                </c:pt>
                <c:pt idx="1">
                  <c:v>Paid Off </c:v>
                </c:pt>
                <c:pt idx="2">
                  <c:v>Left to Pay </c:v>
                </c:pt>
              </c:strCache>
            </c:strRef>
          </c:cat>
          <c:val>
            <c:numRef>
              <c:f>'Goal Tracker'!$K$23:$K$25</c:f>
              <c:numCache>
                <c:formatCode>[$€-2]\ #,##0.00</c:formatCode>
                <c:ptCount val="3"/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80E-4AAF-8923-6CBA986B28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plotVisOnly val="1"/>
    <c:dispBlanksAs val="zero"/>
    <c:showDLblsOverMax val="1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tx>
            <c:v>Saved</c:v>
          </c:tx>
          <c:dPt>
            <c:idx val="0"/>
            <c:bubble3D val="0"/>
            <c:spPr>
              <a:solidFill>
                <a:schemeClr val="accent2">
                  <a:lumMod val="40000"/>
                  <a:lumOff val="60000"/>
                </a:schemeClr>
              </a:solidFill>
              <a:ln>
                <a:solidFill>
                  <a:schemeClr val="accent2">
                    <a:lumMod val="40000"/>
                    <a:lumOff val="60000"/>
                  </a:schemeClr>
                </a:solidFill>
              </a:ln>
            </c:spPr>
            <c:extLst>
              <c:ext xmlns:c16="http://schemas.microsoft.com/office/drawing/2014/chart" uri="{C3380CC4-5D6E-409C-BE32-E72D297353CC}">
                <c16:uniqueId val="{00000001-037D-477A-B010-F2CDD7FBB7FB}"/>
              </c:ext>
            </c:extLst>
          </c:dPt>
          <c:dPt>
            <c:idx val="1"/>
            <c:bubble3D val="0"/>
            <c:spPr>
              <a:solidFill>
                <a:schemeClr val="accent2">
                  <a:lumMod val="40000"/>
                  <a:lumOff val="60000"/>
                </a:schemeClr>
              </a:solidFill>
              <a:ln>
                <a:solidFill>
                  <a:schemeClr val="accent2">
                    <a:lumMod val="40000"/>
                    <a:lumOff val="60000"/>
                  </a:schemeClr>
                </a:solidFill>
              </a:ln>
            </c:spPr>
            <c:extLst>
              <c:ext xmlns:c16="http://schemas.microsoft.com/office/drawing/2014/chart" uri="{C3380CC4-5D6E-409C-BE32-E72D297353CC}">
                <c16:uniqueId val="{00000003-037D-477A-B010-F2CDD7FBB7FB}"/>
              </c:ext>
            </c:extLst>
          </c:dPt>
          <c:dPt>
            <c:idx val="2"/>
            <c:bubble3D val="0"/>
            <c:spPr>
              <a:solidFill>
                <a:schemeClr val="bg1">
                  <a:lumMod val="85000"/>
                </a:schemeClr>
              </a:solidFill>
              <a:ln>
                <a:solidFill>
                  <a:schemeClr val="bg1">
                    <a:lumMod val="85000"/>
                  </a:schemeClr>
                </a:solidFill>
              </a:ln>
            </c:spPr>
            <c:extLst>
              <c:ext xmlns:c16="http://schemas.microsoft.com/office/drawing/2014/chart" uri="{C3380CC4-5D6E-409C-BE32-E72D297353CC}">
                <c16:uniqueId val="{00000005-037D-477A-B010-F2CDD7FBB7FB}"/>
              </c:ext>
            </c:extLst>
          </c:dPt>
          <c:cat>
            <c:strRef>
              <c:f>'Goal Tracker'!$M$23:$M$25</c:f>
              <c:strCache>
                <c:ptCount val="3"/>
                <c:pt idx="0">
                  <c:v>Start Debt </c:v>
                </c:pt>
                <c:pt idx="1">
                  <c:v>Paid Off </c:v>
                </c:pt>
                <c:pt idx="2">
                  <c:v>Left to Pay </c:v>
                </c:pt>
              </c:strCache>
            </c:strRef>
          </c:cat>
          <c:val>
            <c:numRef>
              <c:f>'Goal Tracker'!$N$23:$N$25</c:f>
              <c:numCache>
                <c:formatCode>[$€-2]\ #,##0.00</c:formatCode>
                <c:ptCount val="3"/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37D-477A-B010-F2CDD7FBB7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plotVisOnly val="1"/>
    <c:dispBlanksAs val="zero"/>
    <c:showDLblsOverMax val="1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chart" Target="../charts/chart8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4" Type="http://schemas.openxmlformats.org/officeDocument/2006/relationships/chart" Target="../charts/chart12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Relationship Id="rId4" Type="http://schemas.openxmlformats.org/officeDocument/2006/relationships/chart" Target="../charts/chart16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Relationship Id="rId4" Type="http://schemas.openxmlformats.org/officeDocument/2006/relationships/chart" Target="../charts/chart20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3.xml"/><Relationship Id="rId2" Type="http://schemas.openxmlformats.org/officeDocument/2006/relationships/chart" Target="../charts/chart22.xml"/><Relationship Id="rId1" Type="http://schemas.openxmlformats.org/officeDocument/2006/relationships/chart" Target="../charts/chart21.xml"/><Relationship Id="rId4" Type="http://schemas.openxmlformats.org/officeDocument/2006/relationships/chart" Target="../charts/chart24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7.xml"/><Relationship Id="rId2" Type="http://schemas.openxmlformats.org/officeDocument/2006/relationships/chart" Target="../charts/chart26.xml"/><Relationship Id="rId1" Type="http://schemas.openxmlformats.org/officeDocument/2006/relationships/chart" Target="../charts/chart25.xml"/><Relationship Id="rId4" Type="http://schemas.openxmlformats.org/officeDocument/2006/relationships/chart" Target="../charts/chart28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1.xml"/><Relationship Id="rId2" Type="http://schemas.openxmlformats.org/officeDocument/2006/relationships/chart" Target="../charts/chart30.xml"/><Relationship Id="rId1" Type="http://schemas.openxmlformats.org/officeDocument/2006/relationships/chart" Target="../charts/chart29.xml"/><Relationship Id="rId4" Type="http://schemas.openxmlformats.org/officeDocument/2006/relationships/chart" Target="../charts/chart32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5.xml"/><Relationship Id="rId2" Type="http://schemas.openxmlformats.org/officeDocument/2006/relationships/chart" Target="../charts/chart34.xml"/><Relationship Id="rId1" Type="http://schemas.openxmlformats.org/officeDocument/2006/relationships/chart" Target="../charts/chart33.xml"/><Relationship Id="rId4" Type="http://schemas.openxmlformats.org/officeDocument/2006/relationships/chart" Target="../charts/chart36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9.xml"/><Relationship Id="rId2" Type="http://schemas.openxmlformats.org/officeDocument/2006/relationships/chart" Target="../charts/chart38.xml"/><Relationship Id="rId1" Type="http://schemas.openxmlformats.org/officeDocument/2006/relationships/chart" Target="../charts/chart37.xml"/><Relationship Id="rId4" Type="http://schemas.openxmlformats.org/officeDocument/2006/relationships/chart" Target="../charts/chart40.xml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3.xml"/><Relationship Id="rId2" Type="http://schemas.openxmlformats.org/officeDocument/2006/relationships/chart" Target="../charts/chart42.xml"/><Relationship Id="rId1" Type="http://schemas.openxmlformats.org/officeDocument/2006/relationships/chart" Target="../charts/chart41.xml"/><Relationship Id="rId4" Type="http://schemas.openxmlformats.org/officeDocument/2006/relationships/chart" Target="../charts/chart44.xml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7.xml"/><Relationship Id="rId2" Type="http://schemas.openxmlformats.org/officeDocument/2006/relationships/chart" Target="../charts/chart46.xml"/><Relationship Id="rId1" Type="http://schemas.openxmlformats.org/officeDocument/2006/relationships/chart" Target="../charts/chart45.xml"/><Relationship Id="rId4" Type="http://schemas.openxmlformats.org/officeDocument/2006/relationships/chart" Target="../charts/chart48.xml"/></Relationships>
</file>

<file path=xl/drawings/_rels/drawing1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56.xml"/><Relationship Id="rId3" Type="http://schemas.openxmlformats.org/officeDocument/2006/relationships/chart" Target="../charts/chart51.xml"/><Relationship Id="rId7" Type="http://schemas.openxmlformats.org/officeDocument/2006/relationships/chart" Target="../charts/chart55.xml"/><Relationship Id="rId2" Type="http://schemas.openxmlformats.org/officeDocument/2006/relationships/chart" Target="../charts/chart50.xml"/><Relationship Id="rId1" Type="http://schemas.openxmlformats.org/officeDocument/2006/relationships/chart" Target="../charts/chart49.xml"/><Relationship Id="rId6" Type="http://schemas.openxmlformats.org/officeDocument/2006/relationships/chart" Target="../charts/chart54.xml"/><Relationship Id="rId5" Type="http://schemas.openxmlformats.org/officeDocument/2006/relationships/chart" Target="../charts/chart53.xml"/><Relationship Id="rId10" Type="http://schemas.openxmlformats.org/officeDocument/2006/relationships/chart" Target="../charts/chart58.xml"/><Relationship Id="rId4" Type="http://schemas.openxmlformats.org/officeDocument/2006/relationships/chart" Target="../charts/chart52.xml"/><Relationship Id="rId9" Type="http://schemas.openxmlformats.org/officeDocument/2006/relationships/chart" Target="../charts/chart57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7777</xdr:colOff>
      <xdr:row>6</xdr:row>
      <xdr:rowOff>7776</xdr:rowOff>
    </xdr:from>
    <xdr:ext cx="3584509" cy="2107163"/>
    <xdr:graphicFrame macro="">
      <xdr:nvGraphicFramePr>
        <xdr:cNvPr id="2" name="Chart 1" title="BUDGET VS ACTUAL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twoCellAnchor>
    <xdr:from>
      <xdr:col>11</xdr:col>
      <xdr:colOff>11197</xdr:colOff>
      <xdr:row>6</xdr:row>
      <xdr:rowOff>11275</xdr:rowOff>
    </xdr:from>
    <xdr:to>
      <xdr:col>14</xdr:col>
      <xdr:colOff>863082</xdr:colOff>
      <xdr:row>17</xdr:row>
      <xdr:rowOff>0</xdr:rowOff>
    </xdr:to>
    <xdr:graphicFrame macro="">
      <xdr:nvGraphicFramePr>
        <xdr:cNvPr id="5" name="Grafiek 4">
          <a:extLst>
            <a:ext uri="{FF2B5EF4-FFF2-40B4-BE49-F238E27FC236}">
              <a16:creationId xmlns:a16="http://schemas.microsoft.com/office/drawing/2014/main" id="{A2C78C43-A50B-E9E2-46F3-1BA2FDEFA3C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16</xdr:col>
      <xdr:colOff>10420</xdr:colOff>
      <xdr:row>6</xdr:row>
      <xdr:rowOff>7387</xdr:rowOff>
    </xdr:from>
    <xdr:to>
      <xdr:col>21</xdr:col>
      <xdr:colOff>7777</xdr:colOff>
      <xdr:row>16</xdr:row>
      <xdr:rowOff>186612</xdr:rowOff>
    </xdr:to>
    <xdr:graphicFrame macro="">
      <xdr:nvGraphicFramePr>
        <xdr:cNvPr id="6" name="Grafiek 5">
          <a:extLst>
            <a:ext uri="{FF2B5EF4-FFF2-40B4-BE49-F238E27FC236}">
              <a16:creationId xmlns:a16="http://schemas.microsoft.com/office/drawing/2014/main" id="{FE1EC027-AE7E-56D8-8352-F54C7974848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205740</xdr:colOff>
      <xdr:row>48</xdr:row>
      <xdr:rowOff>95250</xdr:rowOff>
    </xdr:from>
    <xdr:to>
      <xdr:col>21</xdr:col>
      <xdr:colOff>0</xdr:colOff>
      <xdr:row>58</xdr:row>
      <xdr:rowOff>137160</xdr:rowOff>
    </xdr:to>
    <xdr:graphicFrame macro="">
      <xdr:nvGraphicFramePr>
        <xdr:cNvPr id="7" name="Grafiek 6">
          <a:extLst>
            <a:ext uri="{FF2B5EF4-FFF2-40B4-BE49-F238E27FC236}">
              <a16:creationId xmlns:a16="http://schemas.microsoft.com/office/drawing/2014/main" id="{B4DAEF5A-65B5-28C5-F9A2-F2698CAEDDD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7777</xdr:colOff>
      <xdr:row>6</xdr:row>
      <xdr:rowOff>7776</xdr:rowOff>
    </xdr:from>
    <xdr:ext cx="3584509" cy="2107163"/>
    <xdr:graphicFrame macro="">
      <xdr:nvGraphicFramePr>
        <xdr:cNvPr id="2" name="Chart 1" title="BUDGET VS ACTUAL">
          <a:extLst>
            <a:ext uri="{FF2B5EF4-FFF2-40B4-BE49-F238E27FC236}">
              <a16:creationId xmlns:a16="http://schemas.microsoft.com/office/drawing/2014/main" id="{9805F303-CF38-4901-BA81-3181DE36937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twoCellAnchor>
    <xdr:from>
      <xdr:col>11</xdr:col>
      <xdr:colOff>11197</xdr:colOff>
      <xdr:row>6</xdr:row>
      <xdr:rowOff>11275</xdr:rowOff>
    </xdr:from>
    <xdr:to>
      <xdr:col>14</xdr:col>
      <xdr:colOff>863082</xdr:colOff>
      <xdr:row>17</xdr:row>
      <xdr:rowOff>0</xdr:rowOff>
    </xdr:to>
    <xdr:graphicFrame macro="">
      <xdr:nvGraphicFramePr>
        <xdr:cNvPr id="3" name="Grafiek 2">
          <a:extLst>
            <a:ext uri="{FF2B5EF4-FFF2-40B4-BE49-F238E27FC236}">
              <a16:creationId xmlns:a16="http://schemas.microsoft.com/office/drawing/2014/main" id="{7BF58D83-8E90-491F-B1FA-0655FB63E77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16</xdr:col>
      <xdr:colOff>10420</xdr:colOff>
      <xdr:row>6</xdr:row>
      <xdr:rowOff>7387</xdr:rowOff>
    </xdr:from>
    <xdr:to>
      <xdr:col>21</xdr:col>
      <xdr:colOff>7777</xdr:colOff>
      <xdr:row>16</xdr:row>
      <xdr:rowOff>186612</xdr:rowOff>
    </xdr:to>
    <xdr:graphicFrame macro="">
      <xdr:nvGraphicFramePr>
        <xdr:cNvPr id="4" name="Grafiek 3">
          <a:extLst>
            <a:ext uri="{FF2B5EF4-FFF2-40B4-BE49-F238E27FC236}">
              <a16:creationId xmlns:a16="http://schemas.microsoft.com/office/drawing/2014/main" id="{281AD15E-E888-4AD0-9252-A0A10FB3E67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205740</xdr:colOff>
      <xdr:row>48</xdr:row>
      <xdr:rowOff>95250</xdr:rowOff>
    </xdr:from>
    <xdr:to>
      <xdr:col>21</xdr:col>
      <xdr:colOff>0</xdr:colOff>
      <xdr:row>58</xdr:row>
      <xdr:rowOff>137160</xdr:rowOff>
    </xdr:to>
    <xdr:graphicFrame macro="">
      <xdr:nvGraphicFramePr>
        <xdr:cNvPr id="5" name="Grafiek 4">
          <a:extLst>
            <a:ext uri="{FF2B5EF4-FFF2-40B4-BE49-F238E27FC236}">
              <a16:creationId xmlns:a16="http://schemas.microsoft.com/office/drawing/2014/main" id="{154BFCFB-7EAA-491C-A205-983DA75D0C7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7777</xdr:colOff>
      <xdr:row>6</xdr:row>
      <xdr:rowOff>7776</xdr:rowOff>
    </xdr:from>
    <xdr:ext cx="3584509" cy="2107163"/>
    <xdr:graphicFrame macro="">
      <xdr:nvGraphicFramePr>
        <xdr:cNvPr id="2" name="Chart 1" title="BUDGET VS ACTUAL">
          <a:extLst>
            <a:ext uri="{FF2B5EF4-FFF2-40B4-BE49-F238E27FC236}">
              <a16:creationId xmlns:a16="http://schemas.microsoft.com/office/drawing/2014/main" id="{77EC9783-2D90-44E1-BB58-E484BC4C451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twoCellAnchor>
    <xdr:from>
      <xdr:col>11</xdr:col>
      <xdr:colOff>11197</xdr:colOff>
      <xdr:row>6</xdr:row>
      <xdr:rowOff>11275</xdr:rowOff>
    </xdr:from>
    <xdr:to>
      <xdr:col>14</xdr:col>
      <xdr:colOff>863082</xdr:colOff>
      <xdr:row>17</xdr:row>
      <xdr:rowOff>0</xdr:rowOff>
    </xdr:to>
    <xdr:graphicFrame macro="">
      <xdr:nvGraphicFramePr>
        <xdr:cNvPr id="3" name="Grafiek 2">
          <a:extLst>
            <a:ext uri="{FF2B5EF4-FFF2-40B4-BE49-F238E27FC236}">
              <a16:creationId xmlns:a16="http://schemas.microsoft.com/office/drawing/2014/main" id="{E1A94223-F4BD-4F50-8343-20C4E53D9F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16</xdr:col>
      <xdr:colOff>10420</xdr:colOff>
      <xdr:row>6</xdr:row>
      <xdr:rowOff>7387</xdr:rowOff>
    </xdr:from>
    <xdr:to>
      <xdr:col>21</xdr:col>
      <xdr:colOff>7777</xdr:colOff>
      <xdr:row>16</xdr:row>
      <xdr:rowOff>186612</xdr:rowOff>
    </xdr:to>
    <xdr:graphicFrame macro="">
      <xdr:nvGraphicFramePr>
        <xdr:cNvPr id="4" name="Grafiek 3">
          <a:extLst>
            <a:ext uri="{FF2B5EF4-FFF2-40B4-BE49-F238E27FC236}">
              <a16:creationId xmlns:a16="http://schemas.microsoft.com/office/drawing/2014/main" id="{1DC9F02F-6707-40CF-90E0-CB1A3C22C2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205740</xdr:colOff>
      <xdr:row>48</xdr:row>
      <xdr:rowOff>95250</xdr:rowOff>
    </xdr:from>
    <xdr:to>
      <xdr:col>21</xdr:col>
      <xdr:colOff>0</xdr:colOff>
      <xdr:row>58</xdr:row>
      <xdr:rowOff>137160</xdr:rowOff>
    </xdr:to>
    <xdr:graphicFrame macro="">
      <xdr:nvGraphicFramePr>
        <xdr:cNvPr id="5" name="Grafiek 4">
          <a:extLst>
            <a:ext uri="{FF2B5EF4-FFF2-40B4-BE49-F238E27FC236}">
              <a16:creationId xmlns:a16="http://schemas.microsoft.com/office/drawing/2014/main" id="{149C106B-E57B-44BB-BECC-DF49F2B0C6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7777</xdr:colOff>
      <xdr:row>6</xdr:row>
      <xdr:rowOff>7776</xdr:rowOff>
    </xdr:from>
    <xdr:ext cx="3584509" cy="2107163"/>
    <xdr:graphicFrame macro="">
      <xdr:nvGraphicFramePr>
        <xdr:cNvPr id="2" name="Chart 1" title="BUDGET VS ACTUAL">
          <a:extLst>
            <a:ext uri="{FF2B5EF4-FFF2-40B4-BE49-F238E27FC236}">
              <a16:creationId xmlns:a16="http://schemas.microsoft.com/office/drawing/2014/main" id="{9445A37F-2DF0-44C7-A5D7-2B9F0B5B333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twoCellAnchor>
    <xdr:from>
      <xdr:col>11</xdr:col>
      <xdr:colOff>11197</xdr:colOff>
      <xdr:row>6</xdr:row>
      <xdr:rowOff>11275</xdr:rowOff>
    </xdr:from>
    <xdr:to>
      <xdr:col>14</xdr:col>
      <xdr:colOff>863082</xdr:colOff>
      <xdr:row>17</xdr:row>
      <xdr:rowOff>0</xdr:rowOff>
    </xdr:to>
    <xdr:graphicFrame macro="">
      <xdr:nvGraphicFramePr>
        <xdr:cNvPr id="3" name="Grafiek 2">
          <a:extLst>
            <a:ext uri="{FF2B5EF4-FFF2-40B4-BE49-F238E27FC236}">
              <a16:creationId xmlns:a16="http://schemas.microsoft.com/office/drawing/2014/main" id="{68F205F4-D6F1-487B-893F-8B13ED6659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16</xdr:col>
      <xdr:colOff>10420</xdr:colOff>
      <xdr:row>6</xdr:row>
      <xdr:rowOff>7387</xdr:rowOff>
    </xdr:from>
    <xdr:to>
      <xdr:col>21</xdr:col>
      <xdr:colOff>7777</xdr:colOff>
      <xdr:row>16</xdr:row>
      <xdr:rowOff>186612</xdr:rowOff>
    </xdr:to>
    <xdr:graphicFrame macro="">
      <xdr:nvGraphicFramePr>
        <xdr:cNvPr id="4" name="Grafiek 3">
          <a:extLst>
            <a:ext uri="{FF2B5EF4-FFF2-40B4-BE49-F238E27FC236}">
              <a16:creationId xmlns:a16="http://schemas.microsoft.com/office/drawing/2014/main" id="{9D40B7FB-5E62-4C90-82DD-0EC8C6DD74B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205740</xdr:colOff>
      <xdr:row>48</xdr:row>
      <xdr:rowOff>95250</xdr:rowOff>
    </xdr:from>
    <xdr:to>
      <xdr:col>21</xdr:col>
      <xdr:colOff>0</xdr:colOff>
      <xdr:row>58</xdr:row>
      <xdr:rowOff>137160</xdr:rowOff>
    </xdr:to>
    <xdr:graphicFrame macro="">
      <xdr:nvGraphicFramePr>
        <xdr:cNvPr id="5" name="Grafiek 4">
          <a:extLst>
            <a:ext uri="{FF2B5EF4-FFF2-40B4-BE49-F238E27FC236}">
              <a16:creationId xmlns:a16="http://schemas.microsoft.com/office/drawing/2014/main" id="{5ED248B2-78BF-493F-8007-46DE3EBE6CC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7777</xdr:colOff>
      <xdr:row>6</xdr:row>
      <xdr:rowOff>7776</xdr:rowOff>
    </xdr:from>
    <xdr:ext cx="3584509" cy="2107163"/>
    <xdr:graphicFrame macro="">
      <xdr:nvGraphicFramePr>
        <xdr:cNvPr id="2" name="Chart 1" title="BUDGET VS ACTUAL">
          <a:extLst>
            <a:ext uri="{FF2B5EF4-FFF2-40B4-BE49-F238E27FC236}">
              <a16:creationId xmlns:a16="http://schemas.microsoft.com/office/drawing/2014/main" id="{D7ECE837-9C15-42A2-9A99-471B6FDE752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twoCellAnchor>
    <xdr:from>
      <xdr:col>11</xdr:col>
      <xdr:colOff>11197</xdr:colOff>
      <xdr:row>6</xdr:row>
      <xdr:rowOff>11275</xdr:rowOff>
    </xdr:from>
    <xdr:to>
      <xdr:col>14</xdr:col>
      <xdr:colOff>863082</xdr:colOff>
      <xdr:row>17</xdr:row>
      <xdr:rowOff>0</xdr:rowOff>
    </xdr:to>
    <xdr:graphicFrame macro="">
      <xdr:nvGraphicFramePr>
        <xdr:cNvPr id="3" name="Grafiek 2">
          <a:extLst>
            <a:ext uri="{FF2B5EF4-FFF2-40B4-BE49-F238E27FC236}">
              <a16:creationId xmlns:a16="http://schemas.microsoft.com/office/drawing/2014/main" id="{C3D58281-E874-468C-8792-DF866ACE40F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16</xdr:col>
      <xdr:colOff>10420</xdr:colOff>
      <xdr:row>6</xdr:row>
      <xdr:rowOff>7387</xdr:rowOff>
    </xdr:from>
    <xdr:to>
      <xdr:col>21</xdr:col>
      <xdr:colOff>7777</xdr:colOff>
      <xdr:row>16</xdr:row>
      <xdr:rowOff>186612</xdr:rowOff>
    </xdr:to>
    <xdr:graphicFrame macro="">
      <xdr:nvGraphicFramePr>
        <xdr:cNvPr id="4" name="Grafiek 3">
          <a:extLst>
            <a:ext uri="{FF2B5EF4-FFF2-40B4-BE49-F238E27FC236}">
              <a16:creationId xmlns:a16="http://schemas.microsoft.com/office/drawing/2014/main" id="{DAC9C048-0409-45EF-B441-4A912CD1CB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205740</xdr:colOff>
      <xdr:row>48</xdr:row>
      <xdr:rowOff>95250</xdr:rowOff>
    </xdr:from>
    <xdr:to>
      <xdr:col>21</xdr:col>
      <xdr:colOff>0</xdr:colOff>
      <xdr:row>58</xdr:row>
      <xdr:rowOff>137160</xdr:rowOff>
    </xdr:to>
    <xdr:graphicFrame macro="">
      <xdr:nvGraphicFramePr>
        <xdr:cNvPr id="5" name="Grafiek 4">
          <a:extLst>
            <a:ext uri="{FF2B5EF4-FFF2-40B4-BE49-F238E27FC236}">
              <a16:creationId xmlns:a16="http://schemas.microsoft.com/office/drawing/2014/main" id="{76A43041-13D0-460D-B470-F56320E8323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7777</xdr:colOff>
      <xdr:row>6</xdr:row>
      <xdr:rowOff>7776</xdr:rowOff>
    </xdr:from>
    <xdr:ext cx="3584509" cy="2107163"/>
    <xdr:graphicFrame macro="">
      <xdr:nvGraphicFramePr>
        <xdr:cNvPr id="2" name="Chart 1" title="BUDGET VS ACTUAL">
          <a:extLst>
            <a:ext uri="{FF2B5EF4-FFF2-40B4-BE49-F238E27FC236}">
              <a16:creationId xmlns:a16="http://schemas.microsoft.com/office/drawing/2014/main" id="{A95FAC64-1A19-42AE-A76C-9D5F53FEF20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twoCellAnchor>
    <xdr:from>
      <xdr:col>11</xdr:col>
      <xdr:colOff>11197</xdr:colOff>
      <xdr:row>6</xdr:row>
      <xdr:rowOff>11275</xdr:rowOff>
    </xdr:from>
    <xdr:to>
      <xdr:col>14</xdr:col>
      <xdr:colOff>863082</xdr:colOff>
      <xdr:row>17</xdr:row>
      <xdr:rowOff>0</xdr:rowOff>
    </xdr:to>
    <xdr:graphicFrame macro="">
      <xdr:nvGraphicFramePr>
        <xdr:cNvPr id="3" name="Grafiek 2">
          <a:extLst>
            <a:ext uri="{FF2B5EF4-FFF2-40B4-BE49-F238E27FC236}">
              <a16:creationId xmlns:a16="http://schemas.microsoft.com/office/drawing/2014/main" id="{92A76039-FD5E-4EF7-8917-D8E5972DCF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16</xdr:col>
      <xdr:colOff>10420</xdr:colOff>
      <xdr:row>6</xdr:row>
      <xdr:rowOff>7387</xdr:rowOff>
    </xdr:from>
    <xdr:to>
      <xdr:col>21</xdr:col>
      <xdr:colOff>7777</xdr:colOff>
      <xdr:row>16</xdr:row>
      <xdr:rowOff>186612</xdr:rowOff>
    </xdr:to>
    <xdr:graphicFrame macro="">
      <xdr:nvGraphicFramePr>
        <xdr:cNvPr id="4" name="Grafiek 3">
          <a:extLst>
            <a:ext uri="{FF2B5EF4-FFF2-40B4-BE49-F238E27FC236}">
              <a16:creationId xmlns:a16="http://schemas.microsoft.com/office/drawing/2014/main" id="{8347EA74-A425-4A4F-A4F0-4BDD677EF71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205740</xdr:colOff>
      <xdr:row>48</xdr:row>
      <xdr:rowOff>95250</xdr:rowOff>
    </xdr:from>
    <xdr:to>
      <xdr:col>21</xdr:col>
      <xdr:colOff>0</xdr:colOff>
      <xdr:row>58</xdr:row>
      <xdr:rowOff>137160</xdr:rowOff>
    </xdr:to>
    <xdr:graphicFrame macro="">
      <xdr:nvGraphicFramePr>
        <xdr:cNvPr id="5" name="Grafiek 4">
          <a:extLst>
            <a:ext uri="{FF2B5EF4-FFF2-40B4-BE49-F238E27FC236}">
              <a16:creationId xmlns:a16="http://schemas.microsoft.com/office/drawing/2014/main" id="{42DA8E99-EF2E-4566-B109-7A204E37DEE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7777</xdr:colOff>
      <xdr:row>6</xdr:row>
      <xdr:rowOff>7776</xdr:rowOff>
    </xdr:from>
    <xdr:ext cx="3584509" cy="2107163"/>
    <xdr:graphicFrame macro="">
      <xdr:nvGraphicFramePr>
        <xdr:cNvPr id="2" name="Chart 1" title="BUDGET VS ACTUAL">
          <a:extLst>
            <a:ext uri="{FF2B5EF4-FFF2-40B4-BE49-F238E27FC236}">
              <a16:creationId xmlns:a16="http://schemas.microsoft.com/office/drawing/2014/main" id="{BC299AB9-F425-4BEA-A9DF-11A57B2E65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twoCellAnchor>
    <xdr:from>
      <xdr:col>11</xdr:col>
      <xdr:colOff>11197</xdr:colOff>
      <xdr:row>6</xdr:row>
      <xdr:rowOff>11275</xdr:rowOff>
    </xdr:from>
    <xdr:to>
      <xdr:col>14</xdr:col>
      <xdr:colOff>863082</xdr:colOff>
      <xdr:row>17</xdr:row>
      <xdr:rowOff>0</xdr:rowOff>
    </xdr:to>
    <xdr:graphicFrame macro="">
      <xdr:nvGraphicFramePr>
        <xdr:cNvPr id="3" name="Grafiek 2">
          <a:extLst>
            <a:ext uri="{FF2B5EF4-FFF2-40B4-BE49-F238E27FC236}">
              <a16:creationId xmlns:a16="http://schemas.microsoft.com/office/drawing/2014/main" id="{BF2F425C-FAF8-46B9-BABD-AA720774D29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16</xdr:col>
      <xdr:colOff>10420</xdr:colOff>
      <xdr:row>6</xdr:row>
      <xdr:rowOff>7387</xdr:rowOff>
    </xdr:from>
    <xdr:to>
      <xdr:col>21</xdr:col>
      <xdr:colOff>7777</xdr:colOff>
      <xdr:row>16</xdr:row>
      <xdr:rowOff>186612</xdr:rowOff>
    </xdr:to>
    <xdr:graphicFrame macro="">
      <xdr:nvGraphicFramePr>
        <xdr:cNvPr id="4" name="Grafiek 3">
          <a:extLst>
            <a:ext uri="{FF2B5EF4-FFF2-40B4-BE49-F238E27FC236}">
              <a16:creationId xmlns:a16="http://schemas.microsoft.com/office/drawing/2014/main" id="{7DE530C0-B236-4841-A2D9-1A3511668A2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205740</xdr:colOff>
      <xdr:row>48</xdr:row>
      <xdr:rowOff>95250</xdr:rowOff>
    </xdr:from>
    <xdr:to>
      <xdr:col>21</xdr:col>
      <xdr:colOff>0</xdr:colOff>
      <xdr:row>58</xdr:row>
      <xdr:rowOff>137160</xdr:rowOff>
    </xdr:to>
    <xdr:graphicFrame macro="">
      <xdr:nvGraphicFramePr>
        <xdr:cNvPr id="5" name="Grafiek 4">
          <a:extLst>
            <a:ext uri="{FF2B5EF4-FFF2-40B4-BE49-F238E27FC236}">
              <a16:creationId xmlns:a16="http://schemas.microsoft.com/office/drawing/2014/main" id="{F65A57C1-E4B9-470F-9358-41B77CEE002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7777</xdr:colOff>
      <xdr:row>6</xdr:row>
      <xdr:rowOff>7776</xdr:rowOff>
    </xdr:from>
    <xdr:ext cx="3584509" cy="2107163"/>
    <xdr:graphicFrame macro="">
      <xdr:nvGraphicFramePr>
        <xdr:cNvPr id="2" name="Chart 1" title="BUDGET VS ACTUAL">
          <a:extLst>
            <a:ext uri="{FF2B5EF4-FFF2-40B4-BE49-F238E27FC236}">
              <a16:creationId xmlns:a16="http://schemas.microsoft.com/office/drawing/2014/main" id="{10C6FC2B-5879-4A85-B1A6-B27A44E4B0A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twoCellAnchor>
    <xdr:from>
      <xdr:col>11</xdr:col>
      <xdr:colOff>11197</xdr:colOff>
      <xdr:row>6</xdr:row>
      <xdr:rowOff>11275</xdr:rowOff>
    </xdr:from>
    <xdr:to>
      <xdr:col>14</xdr:col>
      <xdr:colOff>863082</xdr:colOff>
      <xdr:row>17</xdr:row>
      <xdr:rowOff>0</xdr:rowOff>
    </xdr:to>
    <xdr:graphicFrame macro="">
      <xdr:nvGraphicFramePr>
        <xdr:cNvPr id="3" name="Grafiek 2">
          <a:extLst>
            <a:ext uri="{FF2B5EF4-FFF2-40B4-BE49-F238E27FC236}">
              <a16:creationId xmlns:a16="http://schemas.microsoft.com/office/drawing/2014/main" id="{B46AF094-5973-4B2B-8B16-7910142AB2E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16</xdr:col>
      <xdr:colOff>10420</xdr:colOff>
      <xdr:row>6</xdr:row>
      <xdr:rowOff>7387</xdr:rowOff>
    </xdr:from>
    <xdr:to>
      <xdr:col>21</xdr:col>
      <xdr:colOff>7777</xdr:colOff>
      <xdr:row>16</xdr:row>
      <xdr:rowOff>186612</xdr:rowOff>
    </xdr:to>
    <xdr:graphicFrame macro="">
      <xdr:nvGraphicFramePr>
        <xdr:cNvPr id="4" name="Grafiek 3">
          <a:extLst>
            <a:ext uri="{FF2B5EF4-FFF2-40B4-BE49-F238E27FC236}">
              <a16:creationId xmlns:a16="http://schemas.microsoft.com/office/drawing/2014/main" id="{0D9B3E21-DB97-445A-AEF3-FAC2073EAAE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205740</xdr:colOff>
      <xdr:row>48</xdr:row>
      <xdr:rowOff>95250</xdr:rowOff>
    </xdr:from>
    <xdr:to>
      <xdr:col>21</xdr:col>
      <xdr:colOff>0</xdr:colOff>
      <xdr:row>58</xdr:row>
      <xdr:rowOff>137160</xdr:rowOff>
    </xdr:to>
    <xdr:graphicFrame macro="">
      <xdr:nvGraphicFramePr>
        <xdr:cNvPr id="5" name="Grafiek 4">
          <a:extLst>
            <a:ext uri="{FF2B5EF4-FFF2-40B4-BE49-F238E27FC236}">
              <a16:creationId xmlns:a16="http://schemas.microsoft.com/office/drawing/2014/main" id="{FBA76F94-3CD7-4055-8B95-8C52E7E20C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7777</xdr:colOff>
      <xdr:row>6</xdr:row>
      <xdr:rowOff>7776</xdr:rowOff>
    </xdr:from>
    <xdr:ext cx="3584509" cy="2107163"/>
    <xdr:graphicFrame macro="">
      <xdr:nvGraphicFramePr>
        <xdr:cNvPr id="2" name="Chart 1" title="BUDGET VS ACTUAL">
          <a:extLst>
            <a:ext uri="{FF2B5EF4-FFF2-40B4-BE49-F238E27FC236}">
              <a16:creationId xmlns:a16="http://schemas.microsoft.com/office/drawing/2014/main" id="{1942ACEB-ACC9-4A9E-85D7-F4870239BB5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twoCellAnchor>
    <xdr:from>
      <xdr:col>11</xdr:col>
      <xdr:colOff>11197</xdr:colOff>
      <xdr:row>6</xdr:row>
      <xdr:rowOff>11275</xdr:rowOff>
    </xdr:from>
    <xdr:to>
      <xdr:col>14</xdr:col>
      <xdr:colOff>863082</xdr:colOff>
      <xdr:row>17</xdr:row>
      <xdr:rowOff>0</xdr:rowOff>
    </xdr:to>
    <xdr:graphicFrame macro="">
      <xdr:nvGraphicFramePr>
        <xdr:cNvPr id="3" name="Grafiek 2">
          <a:extLst>
            <a:ext uri="{FF2B5EF4-FFF2-40B4-BE49-F238E27FC236}">
              <a16:creationId xmlns:a16="http://schemas.microsoft.com/office/drawing/2014/main" id="{78D0897A-13FE-4493-BF56-18862E0A84C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16</xdr:col>
      <xdr:colOff>10420</xdr:colOff>
      <xdr:row>6</xdr:row>
      <xdr:rowOff>7387</xdr:rowOff>
    </xdr:from>
    <xdr:to>
      <xdr:col>21</xdr:col>
      <xdr:colOff>7777</xdr:colOff>
      <xdr:row>16</xdr:row>
      <xdr:rowOff>186612</xdr:rowOff>
    </xdr:to>
    <xdr:graphicFrame macro="">
      <xdr:nvGraphicFramePr>
        <xdr:cNvPr id="4" name="Grafiek 3">
          <a:extLst>
            <a:ext uri="{FF2B5EF4-FFF2-40B4-BE49-F238E27FC236}">
              <a16:creationId xmlns:a16="http://schemas.microsoft.com/office/drawing/2014/main" id="{8052F3BC-3EE7-45A9-8E42-E18E7C283F1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205740</xdr:colOff>
      <xdr:row>48</xdr:row>
      <xdr:rowOff>95250</xdr:rowOff>
    </xdr:from>
    <xdr:to>
      <xdr:col>21</xdr:col>
      <xdr:colOff>0</xdr:colOff>
      <xdr:row>58</xdr:row>
      <xdr:rowOff>137160</xdr:rowOff>
    </xdr:to>
    <xdr:graphicFrame macro="">
      <xdr:nvGraphicFramePr>
        <xdr:cNvPr id="5" name="Grafiek 4">
          <a:extLst>
            <a:ext uri="{FF2B5EF4-FFF2-40B4-BE49-F238E27FC236}">
              <a16:creationId xmlns:a16="http://schemas.microsoft.com/office/drawing/2014/main" id="{66A70B59-6725-4A3D-A851-71E3970DD1B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7777</xdr:colOff>
      <xdr:row>6</xdr:row>
      <xdr:rowOff>7776</xdr:rowOff>
    </xdr:from>
    <xdr:ext cx="3584509" cy="2107163"/>
    <xdr:graphicFrame macro="">
      <xdr:nvGraphicFramePr>
        <xdr:cNvPr id="2" name="Chart 1" title="BUDGET VS ACTUAL">
          <a:extLst>
            <a:ext uri="{FF2B5EF4-FFF2-40B4-BE49-F238E27FC236}">
              <a16:creationId xmlns:a16="http://schemas.microsoft.com/office/drawing/2014/main" id="{2DD73AB9-42D2-4886-BF9A-68AC4B9FCB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twoCellAnchor>
    <xdr:from>
      <xdr:col>11</xdr:col>
      <xdr:colOff>11197</xdr:colOff>
      <xdr:row>6</xdr:row>
      <xdr:rowOff>11275</xdr:rowOff>
    </xdr:from>
    <xdr:to>
      <xdr:col>14</xdr:col>
      <xdr:colOff>863082</xdr:colOff>
      <xdr:row>17</xdr:row>
      <xdr:rowOff>0</xdr:rowOff>
    </xdr:to>
    <xdr:graphicFrame macro="">
      <xdr:nvGraphicFramePr>
        <xdr:cNvPr id="3" name="Grafiek 2">
          <a:extLst>
            <a:ext uri="{FF2B5EF4-FFF2-40B4-BE49-F238E27FC236}">
              <a16:creationId xmlns:a16="http://schemas.microsoft.com/office/drawing/2014/main" id="{225DC5E5-1897-42D6-8106-E1BF7AB5FB8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16</xdr:col>
      <xdr:colOff>10420</xdr:colOff>
      <xdr:row>6</xdr:row>
      <xdr:rowOff>7387</xdr:rowOff>
    </xdr:from>
    <xdr:to>
      <xdr:col>21</xdr:col>
      <xdr:colOff>7777</xdr:colOff>
      <xdr:row>16</xdr:row>
      <xdr:rowOff>186612</xdr:rowOff>
    </xdr:to>
    <xdr:graphicFrame macro="">
      <xdr:nvGraphicFramePr>
        <xdr:cNvPr id="4" name="Grafiek 3">
          <a:extLst>
            <a:ext uri="{FF2B5EF4-FFF2-40B4-BE49-F238E27FC236}">
              <a16:creationId xmlns:a16="http://schemas.microsoft.com/office/drawing/2014/main" id="{3735D699-6C02-4832-95E4-4C4EF1126B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205740</xdr:colOff>
      <xdr:row>48</xdr:row>
      <xdr:rowOff>95250</xdr:rowOff>
    </xdr:from>
    <xdr:to>
      <xdr:col>21</xdr:col>
      <xdr:colOff>0</xdr:colOff>
      <xdr:row>58</xdr:row>
      <xdr:rowOff>137160</xdr:rowOff>
    </xdr:to>
    <xdr:graphicFrame macro="">
      <xdr:nvGraphicFramePr>
        <xdr:cNvPr id="5" name="Grafiek 4">
          <a:extLst>
            <a:ext uri="{FF2B5EF4-FFF2-40B4-BE49-F238E27FC236}">
              <a16:creationId xmlns:a16="http://schemas.microsoft.com/office/drawing/2014/main" id="{90D3D598-80B5-4F21-97CD-043F3F501D9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7777</xdr:colOff>
      <xdr:row>6</xdr:row>
      <xdr:rowOff>7776</xdr:rowOff>
    </xdr:from>
    <xdr:ext cx="3584509" cy="2107163"/>
    <xdr:graphicFrame macro="">
      <xdr:nvGraphicFramePr>
        <xdr:cNvPr id="2" name="Chart 1" title="BUDGET VS ACTUAL">
          <a:extLst>
            <a:ext uri="{FF2B5EF4-FFF2-40B4-BE49-F238E27FC236}">
              <a16:creationId xmlns:a16="http://schemas.microsoft.com/office/drawing/2014/main" id="{E4072D24-21D8-47E3-A78C-C5FC098F0EF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twoCellAnchor>
    <xdr:from>
      <xdr:col>11</xdr:col>
      <xdr:colOff>11197</xdr:colOff>
      <xdr:row>6</xdr:row>
      <xdr:rowOff>11275</xdr:rowOff>
    </xdr:from>
    <xdr:to>
      <xdr:col>14</xdr:col>
      <xdr:colOff>863082</xdr:colOff>
      <xdr:row>17</xdr:row>
      <xdr:rowOff>0</xdr:rowOff>
    </xdr:to>
    <xdr:graphicFrame macro="">
      <xdr:nvGraphicFramePr>
        <xdr:cNvPr id="3" name="Grafiek 2">
          <a:extLst>
            <a:ext uri="{FF2B5EF4-FFF2-40B4-BE49-F238E27FC236}">
              <a16:creationId xmlns:a16="http://schemas.microsoft.com/office/drawing/2014/main" id="{6D944197-6F35-46E1-A4F8-0B97EDA558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16</xdr:col>
      <xdr:colOff>10420</xdr:colOff>
      <xdr:row>6</xdr:row>
      <xdr:rowOff>7387</xdr:rowOff>
    </xdr:from>
    <xdr:to>
      <xdr:col>21</xdr:col>
      <xdr:colOff>7777</xdr:colOff>
      <xdr:row>16</xdr:row>
      <xdr:rowOff>186612</xdr:rowOff>
    </xdr:to>
    <xdr:graphicFrame macro="">
      <xdr:nvGraphicFramePr>
        <xdr:cNvPr id="4" name="Grafiek 3">
          <a:extLst>
            <a:ext uri="{FF2B5EF4-FFF2-40B4-BE49-F238E27FC236}">
              <a16:creationId xmlns:a16="http://schemas.microsoft.com/office/drawing/2014/main" id="{575D0A0F-3C02-4A2D-A852-2BCC340E40F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205740</xdr:colOff>
      <xdr:row>48</xdr:row>
      <xdr:rowOff>95250</xdr:rowOff>
    </xdr:from>
    <xdr:to>
      <xdr:col>21</xdr:col>
      <xdr:colOff>0</xdr:colOff>
      <xdr:row>58</xdr:row>
      <xdr:rowOff>137160</xdr:rowOff>
    </xdr:to>
    <xdr:graphicFrame macro="">
      <xdr:nvGraphicFramePr>
        <xdr:cNvPr id="5" name="Grafiek 4">
          <a:extLst>
            <a:ext uri="{FF2B5EF4-FFF2-40B4-BE49-F238E27FC236}">
              <a16:creationId xmlns:a16="http://schemas.microsoft.com/office/drawing/2014/main" id="{4003F51B-F987-47A2-9AD3-F1CA0BD0B1F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7777</xdr:colOff>
      <xdr:row>6</xdr:row>
      <xdr:rowOff>7776</xdr:rowOff>
    </xdr:from>
    <xdr:ext cx="3584509" cy="2107163"/>
    <xdr:graphicFrame macro="">
      <xdr:nvGraphicFramePr>
        <xdr:cNvPr id="2" name="Chart 1" title="BUDGET VS ACTUAL">
          <a:extLst>
            <a:ext uri="{FF2B5EF4-FFF2-40B4-BE49-F238E27FC236}">
              <a16:creationId xmlns:a16="http://schemas.microsoft.com/office/drawing/2014/main" id="{497D5B19-0BD2-4368-82EA-E6FBA672463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twoCellAnchor>
    <xdr:from>
      <xdr:col>11</xdr:col>
      <xdr:colOff>11197</xdr:colOff>
      <xdr:row>6</xdr:row>
      <xdr:rowOff>11275</xdr:rowOff>
    </xdr:from>
    <xdr:to>
      <xdr:col>14</xdr:col>
      <xdr:colOff>863082</xdr:colOff>
      <xdr:row>17</xdr:row>
      <xdr:rowOff>0</xdr:rowOff>
    </xdr:to>
    <xdr:graphicFrame macro="">
      <xdr:nvGraphicFramePr>
        <xdr:cNvPr id="3" name="Grafiek 2">
          <a:extLst>
            <a:ext uri="{FF2B5EF4-FFF2-40B4-BE49-F238E27FC236}">
              <a16:creationId xmlns:a16="http://schemas.microsoft.com/office/drawing/2014/main" id="{E3E9ABCE-D2D1-4EA7-A30C-7A4738DA58D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16</xdr:col>
      <xdr:colOff>10420</xdr:colOff>
      <xdr:row>6</xdr:row>
      <xdr:rowOff>7387</xdr:rowOff>
    </xdr:from>
    <xdr:to>
      <xdr:col>21</xdr:col>
      <xdr:colOff>7777</xdr:colOff>
      <xdr:row>16</xdr:row>
      <xdr:rowOff>186612</xdr:rowOff>
    </xdr:to>
    <xdr:graphicFrame macro="">
      <xdr:nvGraphicFramePr>
        <xdr:cNvPr id="4" name="Grafiek 3">
          <a:extLst>
            <a:ext uri="{FF2B5EF4-FFF2-40B4-BE49-F238E27FC236}">
              <a16:creationId xmlns:a16="http://schemas.microsoft.com/office/drawing/2014/main" id="{7355AABB-BE22-4379-BAA2-5F30D393B2D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205740</xdr:colOff>
      <xdr:row>48</xdr:row>
      <xdr:rowOff>95250</xdr:rowOff>
    </xdr:from>
    <xdr:to>
      <xdr:col>21</xdr:col>
      <xdr:colOff>0</xdr:colOff>
      <xdr:row>58</xdr:row>
      <xdr:rowOff>137160</xdr:rowOff>
    </xdr:to>
    <xdr:graphicFrame macro="">
      <xdr:nvGraphicFramePr>
        <xdr:cNvPr id="5" name="Grafiek 4">
          <a:extLst>
            <a:ext uri="{FF2B5EF4-FFF2-40B4-BE49-F238E27FC236}">
              <a16:creationId xmlns:a16="http://schemas.microsoft.com/office/drawing/2014/main" id="{13C9DD65-DC05-407B-A5CB-E110C637C8F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7</xdr:row>
      <xdr:rowOff>32385</xdr:rowOff>
    </xdr:from>
    <xdr:ext cx="2065020" cy="1377315"/>
    <xdr:graphicFrame macro="">
      <xdr:nvGraphicFramePr>
        <xdr:cNvPr id="2" name="Chart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3</xdr:col>
      <xdr:colOff>0</xdr:colOff>
      <xdr:row>7</xdr:row>
      <xdr:rowOff>0</xdr:rowOff>
    </xdr:from>
    <xdr:ext cx="2065020" cy="1377315"/>
    <xdr:graphicFrame macro="">
      <xdr:nvGraphicFramePr>
        <xdr:cNvPr id="6" name="Chart 2">
          <a:extLst>
            <a:ext uri="{FF2B5EF4-FFF2-40B4-BE49-F238E27FC236}">
              <a16:creationId xmlns:a16="http://schemas.microsoft.com/office/drawing/2014/main" id="{5C164C49-9445-40F1-8056-1715234878B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  <xdr:oneCellAnchor>
    <xdr:from>
      <xdr:col>6</xdr:col>
      <xdr:colOff>0</xdr:colOff>
      <xdr:row>7</xdr:row>
      <xdr:rowOff>0</xdr:rowOff>
    </xdr:from>
    <xdr:ext cx="2065020" cy="1377315"/>
    <xdr:graphicFrame macro="">
      <xdr:nvGraphicFramePr>
        <xdr:cNvPr id="7" name="Chart 2">
          <a:extLst>
            <a:ext uri="{FF2B5EF4-FFF2-40B4-BE49-F238E27FC236}">
              <a16:creationId xmlns:a16="http://schemas.microsoft.com/office/drawing/2014/main" id="{1E34BB7E-E389-4D11-83AB-30A59EBFB2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/>
  </xdr:oneCellAnchor>
  <xdr:oneCellAnchor>
    <xdr:from>
      <xdr:col>9</xdr:col>
      <xdr:colOff>0</xdr:colOff>
      <xdr:row>7</xdr:row>
      <xdr:rowOff>0</xdr:rowOff>
    </xdr:from>
    <xdr:ext cx="2065020" cy="1377315"/>
    <xdr:graphicFrame macro="">
      <xdr:nvGraphicFramePr>
        <xdr:cNvPr id="8" name="Chart 2">
          <a:extLst>
            <a:ext uri="{FF2B5EF4-FFF2-40B4-BE49-F238E27FC236}">
              <a16:creationId xmlns:a16="http://schemas.microsoft.com/office/drawing/2014/main" id="{33A39424-9EFB-428A-8DA7-7CC75D94234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 fLocksWithSheet="0"/>
  </xdr:oneCellAnchor>
  <xdr:oneCellAnchor>
    <xdr:from>
      <xdr:col>11</xdr:col>
      <xdr:colOff>121920</xdr:colOff>
      <xdr:row>7</xdr:row>
      <xdr:rowOff>7620</xdr:rowOff>
    </xdr:from>
    <xdr:ext cx="2065020" cy="1377315"/>
    <xdr:graphicFrame macro="">
      <xdr:nvGraphicFramePr>
        <xdr:cNvPr id="9" name="Chart 2">
          <a:extLst>
            <a:ext uri="{FF2B5EF4-FFF2-40B4-BE49-F238E27FC236}">
              <a16:creationId xmlns:a16="http://schemas.microsoft.com/office/drawing/2014/main" id="{74C0C121-3672-4E80-9ABA-D149CCF8AC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 fLocksWithSheet="0"/>
  </xdr:oneCellAnchor>
  <xdr:oneCellAnchor>
    <xdr:from>
      <xdr:col>0</xdr:col>
      <xdr:colOff>0</xdr:colOff>
      <xdr:row>20</xdr:row>
      <xdr:rowOff>0</xdr:rowOff>
    </xdr:from>
    <xdr:ext cx="2065020" cy="1377315"/>
    <xdr:graphicFrame macro="">
      <xdr:nvGraphicFramePr>
        <xdr:cNvPr id="10" name="Chart 2">
          <a:extLst>
            <a:ext uri="{FF2B5EF4-FFF2-40B4-BE49-F238E27FC236}">
              <a16:creationId xmlns:a16="http://schemas.microsoft.com/office/drawing/2014/main" id="{FC768409-5993-46C5-A08F-06BD7B261C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 fLocksWithSheet="0"/>
  </xdr:oneCellAnchor>
  <xdr:oneCellAnchor>
    <xdr:from>
      <xdr:col>3</xdr:col>
      <xdr:colOff>0</xdr:colOff>
      <xdr:row>20</xdr:row>
      <xdr:rowOff>0</xdr:rowOff>
    </xdr:from>
    <xdr:ext cx="2065020" cy="1377315"/>
    <xdr:graphicFrame macro="">
      <xdr:nvGraphicFramePr>
        <xdr:cNvPr id="11" name="Chart 2">
          <a:extLst>
            <a:ext uri="{FF2B5EF4-FFF2-40B4-BE49-F238E27FC236}">
              <a16:creationId xmlns:a16="http://schemas.microsoft.com/office/drawing/2014/main" id="{D687D9C8-B170-4410-B4EB-08858751ED5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 fLocksWithSheet="0"/>
  </xdr:oneCellAnchor>
  <xdr:oneCellAnchor>
    <xdr:from>
      <xdr:col>6</xdr:col>
      <xdr:colOff>0</xdr:colOff>
      <xdr:row>20</xdr:row>
      <xdr:rowOff>0</xdr:rowOff>
    </xdr:from>
    <xdr:ext cx="2065020" cy="1377315"/>
    <xdr:graphicFrame macro="">
      <xdr:nvGraphicFramePr>
        <xdr:cNvPr id="12" name="Chart 2">
          <a:extLst>
            <a:ext uri="{FF2B5EF4-FFF2-40B4-BE49-F238E27FC236}">
              <a16:creationId xmlns:a16="http://schemas.microsoft.com/office/drawing/2014/main" id="{04DC38E5-2848-4C22-A081-09493D11AE6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 fLocksWithSheet="0"/>
  </xdr:oneCellAnchor>
  <xdr:oneCellAnchor>
    <xdr:from>
      <xdr:col>9</xdr:col>
      <xdr:colOff>0</xdr:colOff>
      <xdr:row>20</xdr:row>
      <xdr:rowOff>0</xdr:rowOff>
    </xdr:from>
    <xdr:ext cx="2065020" cy="1377315"/>
    <xdr:graphicFrame macro="">
      <xdr:nvGraphicFramePr>
        <xdr:cNvPr id="13" name="Chart 2">
          <a:extLst>
            <a:ext uri="{FF2B5EF4-FFF2-40B4-BE49-F238E27FC236}">
              <a16:creationId xmlns:a16="http://schemas.microsoft.com/office/drawing/2014/main" id="{A7EF1151-F985-4E7B-A664-C7BB3A85CF7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 fLocksWithSheet="0"/>
  </xdr:oneCellAnchor>
  <xdr:oneCellAnchor>
    <xdr:from>
      <xdr:col>12</xdr:col>
      <xdr:colOff>0</xdr:colOff>
      <xdr:row>20</xdr:row>
      <xdr:rowOff>0</xdr:rowOff>
    </xdr:from>
    <xdr:ext cx="2065020" cy="1377315"/>
    <xdr:graphicFrame macro="">
      <xdr:nvGraphicFramePr>
        <xdr:cNvPr id="14" name="Chart 2">
          <a:extLst>
            <a:ext uri="{FF2B5EF4-FFF2-40B4-BE49-F238E27FC236}">
              <a16:creationId xmlns:a16="http://schemas.microsoft.com/office/drawing/2014/main" id="{F105C7B9-1272-4EF7-854E-30A5C6E01C8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 fLocksWithSheet="0"/>
  </xdr:one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outlinePr summaryBelow="0" summaryRight="0"/>
  </sheetPr>
  <dimension ref="A1:U87"/>
  <sheetViews>
    <sheetView tabSelected="1" zoomScale="98" zoomScaleNormal="98" workbookViewId="0">
      <selection activeCell="J93" sqref="J93"/>
    </sheetView>
  </sheetViews>
  <sheetFormatPr defaultColWidth="12.6640625" defaultRowHeight="15.75" customHeight="1" x14ac:dyDescent="0.25"/>
  <cols>
    <col min="1" max="1" width="3.88671875" customWidth="1"/>
    <col min="5" max="5" width="4.109375" customWidth="1"/>
    <col min="6" max="6" width="4.88671875" customWidth="1"/>
    <col min="7" max="7" width="16.6640625" customWidth="1"/>
    <col min="8" max="8" width="5.44140625" customWidth="1"/>
    <col min="11" max="11" width="3.44140625" customWidth="1"/>
    <col min="12" max="12" width="16.77734375" customWidth="1"/>
    <col min="16" max="16" width="4.109375" customWidth="1"/>
    <col min="17" max="17" width="4.33203125" customWidth="1"/>
    <col min="18" max="18" width="17.88671875" customWidth="1"/>
    <col min="19" max="19" width="5.6640625" customWidth="1"/>
    <col min="20" max="20" width="12.88671875" bestFit="1" customWidth="1"/>
    <col min="21" max="21" width="15.5546875" bestFit="1" customWidth="1"/>
  </cols>
  <sheetData>
    <row r="1" spans="1:21" ht="20.399999999999999" customHeight="1" x14ac:dyDescent="0.25">
      <c r="A1" s="49" t="s">
        <v>92</v>
      </c>
      <c r="B1" s="49"/>
      <c r="C1" s="49"/>
      <c r="D1" s="49"/>
      <c r="F1" s="48" t="s">
        <v>0</v>
      </c>
      <c r="G1" s="48"/>
      <c r="H1" s="48"/>
      <c r="I1" s="48"/>
      <c r="J1" s="48"/>
      <c r="L1" s="41" t="s">
        <v>1</v>
      </c>
      <c r="M1" s="42"/>
      <c r="N1" s="42"/>
      <c r="O1" s="42"/>
      <c r="Q1" s="41" t="s">
        <v>2</v>
      </c>
      <c r="R1" s="41"/>
      <c r="S1" s="41"/>
      <c r="T1" s="41"/>
      <c r="U1" s="41"/>
    </row>
    <row r="2" spans="1:21" ht="16.8" customHeight="1" x14ac:dyDescent="0.25">
      <c r="A2" s="49"/>
      <c r="B2" s="49"/>
      <c r="C2" s="49"/>
      <c r="D2" s="49"/>
      <c r="F2" s="46" t="s">
        <v>95</v>
      </c>
      <c r="G2" s="46"/>
      <c r="H2" s="46"/>
      <c r="I2" s="43">
        <v>45658</v>
      </c>
      <c r="J2" s="44"/>
      <c r="L2" s="45">
        <f>D16</f>
        <v>0</v>
      </c>
      <c r="M2" s="44"/>
      <c r="N2" s="44"/>
      <c r="O2" s="44"/>
      <c r="Q2" s="59">
        <f ca="1">IF(TODAY()&gt;DATE(YEAR(I2),MONTH(I2)+1,0),0,DATE(YEAR(I2),MONTH(I2)+1,0)-TODAY()+1)</f>
        <v>0</v>
      </c>
      <c r="R2" s="59"/>
      <c r="S2" s="59"/>
      <c r="T2" s="59"/>
      <c r="U2" s="59"/>
    </row>
    <row r="3" spans="1:21" ht="16.8" customHeight="1" x14ac:dyDescent="0.25">
      <c r="A3" s="49"/>
      <c r="B3" s="49"/>
      <c r="C3" s="49"/>
      <c r="D3" s="49"/>
      <c r="F3" s="46" t="s">
        <v>96</v>
      </c>
      <c r="G3" s="46"/>
      <c r="H3" s="46"/>
      <c r="I3" s="43">
        <v>45688</v>
      </c>
      <c r="J3" s="44"/>
      <c r="L3" s="44"/>
      <c r="M3" s="44"/>
      <c r="N3" s="44"/>
      <c r="O3" s="44"/>
      <c r="Q3" s="59"/>
      <c r="R3" s="59"/>
      <c r="S3" s="59"/>
      <c r="T3" s="59"/>
      <c r="U3" s="59"/>
    </row>
    <row r="4" spans="1:21" ht="16.8" customHeight="1" x14ac:dyDescent="0.25">
      <c r="A4" s="49"/>
      <c r="B4" s="49"/>
      <c r="C4" s="49"/>
      <c r="D4" s="49"/>
      <c r="F4" s="46" t="s">
        <v>3</v>
      </c>
      <c r="G4" s="46"/>
      <c r="H4" s="46"/>
      <c r="I4" s="46" t="s">
        <v>4</v>
      </c>
      <c r="J4" s="44"/>
      <c r="L4" s="44"/>
      <c r="M4" s="44"/>
      <c r="N4" s="44"/>
      <c r="O4" s="44"/>
      <c r="Q4" s="59"/>
      <c r="R4" s="59"/>
      <c r="S4" s="59"/>
      <c r="T4" s="59"/>
      <c r="U4" s="59"/>
    </row>
    <row r="5" spans="1:21" ht="16.8" customHeight="1" x14ac:dyDescent="0.25">
      <c r="A5" s="49"/>
      <c r="B5" s="49"/>
      <c r="C5" s="49"/>
      <c r="D5" s="49"/>
      <c r="F5" s="46" t="s">
        <v>5</v>
      </c>
      <c r="G5" s="46"/>
      <c r="H5" s="46"/>
      <c r="I5" s="46"/>
      <c r="J5" s="46"/>
      <c r="L5" s="44"/>
      <c r="M5" s="44"/>
      <c r="N5" s="44"/>
      <c r="O5" s="44"/>
      <c r="Q5" s="59"/>
      <c r="R5" s="59"/>
      <c r="S5" s="59"/>
      <c r="T5" s="59"/>
      <c r="U5" s="59"/>
    </row>
    <row r="6" spans="1:21" ht="16.8" customHeight="1" x14ac:dyDescent="0.25">
      <c r="A6" s="49"/>
      <c r="B6" s="49"/>
      <c r="C6" s="49"/>
      <c r="D6" s="49"/>
      <c r="F6" s="46" t="s">
        <v>6</v>
      </c>
      <c r="G6" s="46"/>
      <c r="H6" s="46"/>
      <c r="I6" s="47"/>
      <c r="J6" s="44"/>
      <c r="L6" s="44"/>
      <c r="M6" s="44"/>
      <c r="N6" s="44"/>
      <c r="O6" s="44"/>
      <c r="Q6" s="59"/>
      <c r="R6" s="59"/>
      <c r="S6" s="59"/>
      <c r="T6" s="59"/>
      <c r="U6" s="59"/>
    </row>
    <row r="7" spans="1:21" ht="15.75" customHeight="1" x14ac:dyDescent="0.25">
      <c r="A7" s="49"/>
      <c r="B7" s="49"/>
      <c r="C7" s="49"/>
      <c r="D7" s="49"/>
    </row>
    <row r="8" spans="1:21" ht="13.2" customHeight="1" x14ac:dyDescent="0.25">
      <c r="A8" s="41" t="s">
        <v>7</v>
      </c>
      <c r="B8" s="41"/>
      <c r="C8" s="41"/>
      <c r="D8" s="63"/>
      <c r="E8" s="4"/>
      <c r="G8" s="58"/>
      <c r="H8" s="42"/>
      <c r="I8" s="42"/>
      <c r="J8" s="42"/>
      <c r="L8" s="58"/>
      <c r="M8" s="42"/>
      <c r="N8" s="42"/>
      <c r="O8" s="42"/>
      <c r="Q8" s="60"/>
      <c r="R8" s="60"/>
      <c r="S8" s="60"/>
      <c r="T8" s="60"/>
      <c r="U8" s="60"/>
    </row>
    <row r="9" spans="1:21" ht="15.6" x14ac:dyDescent="0.25">
      <c r="A9" s="64"/>
      <c r="B9" s="64"/>
      <c r="C9" s="14" t="s">
        <v>8</v>
      </c>
      <c r="D9" s="14" t="s">
        <v>9</v>
      </c>
      <c r="E9" s="6"/>
      <c r="G9" s="42"/>
      <c r="H9" s="42"/>
      <c r="I9" s="42"/>
      <c r="J9" s="42"/>
      <c r="L9" s="42"/>
      <c r="M9" s="42"/>
      <c r="N9" s="42"/>
      <c r="O9" s="42"/>
      <c r="Q9" s="60"/>
      <c r="R9" s="60"/>
      <c r="S9" s="60"/>
      <c r="T9" s="60"/>
      <c r="U9" s="60"/>
    </row>
    <row r="10" spans="1:21" ht="15.6" x14ac:dyDescent="0.4">
      <c r="A10" s="68" t="s">
        <v>10</v>
      </c>
      <c r="B10" s="68"/>
      <c r="C10" s="15">
        <v>0</v>
      </c>
      <c r="D10" s="16">
        <v>0</v>
      </c>
      <c r="E10" s="3"/>
      <c r="G10" s="42"/>
      <c r="H10" s="42"/>
      <c r="I10" s="42"/>
      <c r="J10" s="42"/>
      <c r="L10" s="42"/>
      <c r="M10" s="42"/>
      <c r="N10" s="42"/>
      <c r="O10" s="42"/>
      <c r="Q10" s="60"/>
      <c r="R10" s="60"/>
      <c r="S10" s="60"/>
      <c r="T10" s="60"/>
      <c r="U10" s="60"/>
    </row>
    <row r="11" spans="1:21" ht="15.6" x14ac:dyDescent="0.4">
      <c r="A11" s="68" t="s">
        <v>11</v>
      </c>
      <c r="B11" s="68"/>
      <c r="C11" s="15">
        <f>C32</f>
        <v>0</v>
      </c>
      <c r="D11" s="16">
        <f>D32</f>
        <v>0</v>
      </c>
      <c r="E11" s="3"/>
      <c r="G11" s="42"/>
      <c r="H11" s="42"/>
      <c r="I11" s="42"/>
      <c r="J11" s="42"/>
      <c r="L11" s="42"/>
      <c r="M11" s="42"/>
      <c r="N11" s="42"/>
      <c r="O11" s="42"/>
      <c r="Q11" s="60"/>
      <c r="R11" s="60"/>
      <c r="S11" s="60"/>
      <c r="T11" s="60"/>
      <c r="U11" s="60"/>
    </row>
    <row r="12" spans="1:21" ht="15.6" x14ac:dyDescent="0.4">
      <c r="A12" s="68" t="s">
        <v>12</v>
      </c>
      <c r="B12" s="68"/>
      <c r="C12" s="15">
        <f>I48</f>
        <v>0</v>
      </c>
      <c r="D12" s="16">
        <f>J48</f>
        <v>0</v>
      </c>
      <c r="E12" s="3"/>
      <c r="G12" s="42"/>
      <c r="H12" s="42"/>
      <c r="I12" s="42"/>
      <c r="J12" s="42"/>
      <c r="L12" s="42"/>
      <c r="M12" s="42"/>
      <c r="N12" s="42"/>
      <c r="O12" s="42"/>
      <c r="Q12" s="60"/>
      <c r="R12" s="60"/>
      <c r="S12" s="60"/>
      <c r="T12" s="60"/>
      <c r="U12" s="60"/>
    </row>
    <row r="13" spans="1:21" ht="15.6" x14ac:dyDescent="0.4">
      <c r="A13" s="68" t="s">
        <v>13</v>
      </c>
      <c r="B13" s="68"/>
      <c r="C13" s="15">
        <f>M48</f>
        <v>0</v>
      </c>
      <c r="D13" s="16">
        <f>N48</f>
        <v>0</v>
      </c>
      <c r="E13" s="3"/>
      <c r="G13" s="42"/>
      <c r="H13" s="42"/>
      <c r="I13" s="42"/>
      <c r="J13" s="42"/>
      <c r="L13" s="42"/>
      <c r="M13" s="42"/>
      <c r="N13" s="42"/>
      <c r="O13" s="42"/>
      <c r="Q13" s="60"/>
      <c r="R13" s="60"/>
      <c r="S13" s="60"/>
      <c r="T13" s="60"/>
      <c r="U13" s="60"/>
    </row>
    <row r="14" spans="1:21" ht="15.6" x14ac:dyDescent="0.4">
      <c r="A14" s="68" t="s">
        <v>14</v>
      </c>
      <c r="B14" s="68"/>
      <c r="C14" s="15">
        <f>T48</f>
        <v>0</v>
      </c>
      <c r="D14" s="16">
        <f>U48</f>
        <v>0</v>
      </c>
      <c r="E14" s="3"/>
      <c r="G14" s="42"/>
      <c r="H14" s="42"/>
      <c r="I14" s="42"/>
      <c r="J14" s="42"/>
      <c r="L14" s="42"/>
      <c r="M14" s="42"/>
      <c r="N14" s="42"/>
      <c r="O14" s="42"/>
      <c r="Q14" s="60"/>
      <c r="R14" s="60"/>
      <c r="S14" s="60"/>
      <c r="T14" s="60"/>
      <c r="U14" s="60"/>
    </row>
    <row r="15" spans="1:21" ht="15.6" x14ac:dyDescent="0.4">
      <c r="A15" s="68" t="s">
        <v>15</v>
      </c>
      <c r="B15" s="68"/>
      <c r="C15" s="15">
        <f>C48</f>
        <v>0</v>
      </c>
      <c r="D15" s="16">
        <f>D48</f>
        <v>0</v>
      </c>
      <c r="E15" s="3"/>
      <c r="G15" s="42"/>
      <c r="H15" s="42"/>
      <c r="I15" s="42"/>
      <c r="J15" s="42"/>
      <c r="L15" s="42"/>
      <c r="M15" s="42"/>
      <c r="N15" s="42"/>
      <c r="O15" s="42"/>
      <c r="Q15" s="60"/>
      <c r="R15" s="60"/>
      <c r="S15" s="60"/>
      <c r="T15" s="60"/>
      <c r="U15" s="60"/>
    </row>
    <row r="16" spans="1:21" ht="15.75" customHeight="1" x14ac:dyDescent="0.4">
      <c r="A16" s="65" t="s">
        <v>16</v>
      </c>
      <c r="B16" s="65"/>
      <c r="C16" s="17">
        <f>C10+C11-C12-C13-C14-C15</f>
        <v>0</v>
      </c>
      <c r="D16" s="18">
        <f>D10+D11-D12-D13-D14-D15</f>
        <v>0</v>
      </c>
      <c r="E16" s="1"/>
      <c r="G16" s="42"/>
      <c r="H16" s="42"/>
      <c r="I16" s="42"/>
      <c r="J16" s="42"/>
      <c r="L16" s="42"/>
      <c r="M16" s="42"/>
      <c r="N16" s="42"/>
      <c r="O16" s="42"/>
      <c r="Q16" s="60"/>
      <c r="R16" s="60"/>
      <c r="S16" s="60"/>
      <c r="T16" s="60"/>
      <c r="U16" s="60"/>
    </row>
    <row r="18" spans="1:21" ht="20.399999999999999" x14ac:dyDescent="0.25">
      <c r="A18" s="48" t="s">
        <v>17</v>
      </c>
      <c r="B18" s="48"/>
      <c r="C18" s="48"/>
      <c r="D18" s="48"/>
      <c r="F18" s="41" t="s">
        <v>18</v>
      </c>
      <c r="G18" s="41"/>
      <c r="H18" s="41"/>
      <c r="I18" s="41"/>
      <c r="J18" s="41"/>
      <c r="L18" s="41" t="s">
        <v>19</v>
      </c>
      <c r="M18" s="42"/>
      <c r="N18" s="42"/>
      <c r="O18" s="42"/>
      <c r="Q18" s="41" t="s">
        <v>20</v>
      </c>
      <c r="R18" s="41"/>
      <c r="S18" s="41"/>
      <c r="T18" s="41"/>
      <c r="U18" s="41"/>
    </row>
    <row r="19" spans="1:21" ht="15.6" x14ac:dyDescent="0.25">
      <c r="A19" s="54" t="s">
        <v>21</v>
      </c>
      <c r="B19" s="54"/>
      <c r="C19" s="19" t="s">
        <v>8</v>
      </c>
      <c r="D19" s="19" t="s">
        <v>9</v>
      </c>
      <c r="E19" s="5"/>
      <c r="F19" s="61" t="s">
        <v>21</v>
      </c>
      <c r="G19" s="61"/>
      <c r="H19" s="14" t="s">
        <v>22</v>
      </c>
      <c r="I19" s="14" t="s">
        <v>8</v>
      </c>
      <c r="J19" s="14" t="s">
        <v>9</v>
      </c>
      <c r="L19" s="14" t="s">
        <v>21</v>
      </c>
      <c r="M19" s="14" t="s">
        <v>8</v>
      </c>
      <c r="N19" s="14" t="s">
        <v>9</v>
      </c>
      <c r="O19" s="14" t="s">
        <v>16</v>
      </c>
      <c r="P19" s="5"/>
      <c r="Q19" s="61" t="s">
        <v>21</v>
      </c>
      <c r="R19" s="61"/>
      <c r="S19" s="14" t="s">
        <v>22</v>
      </c>
      <c r="T19" s="14" t="s">
        <v>8</v>
      </c>
      <c r="U19" s="14" t="s">
        <v>9</v>
      </c>
    </row>
    <row r="20" spans="1:21" ht="15.75" customHeight="1" x14ac:dyDescent="0.4">
      <c r="A20" s="69" t="s">
        <v>23</v>
      </c>
      <c r="B20" s="69"/>
      <c r="C20" s="21"/>
      <c r="D20" s="21"/>
      <c r="E20" s="2"/>
      <c r="F20" s="23" t="b">
        <v>0</v>
      </c>
      <c r="G20" s="24" t="s">
        <v>24</v>
      </c>
      <c r="H20" s="24"/>
      <c r="I20" s="15"/>
      <c r="J20" s="15"/>
      <c r="L20" s="24" t="s">
        <v>25</v>
      </c>
      <c r="M20" s="15"/>
      <c r="N20" s="15"/>
      <c r="O20" s="15">
        <f t="shared" ref="O20:O47" si="0">M20-N20</f>
        <v>0</v>
      </c>
      <c r="P20" s="3"/>
      <c r="Q20" s="23" t="b">
        <v>0</v>
      </c>
      <c r="R20" s="24"/>
      <c r="S20" s="24"/>
      <c r="T20" s="15"/>
      <c r="U20" s="15"/>
    </row>
    <row r="21" spans="1:21" ht="15.75" customHeight="1" x14ac:dyDescent="0.4">
      <c r="A21" s="69" t="s">
        <v>26</v>
      </c>
      <c r="B21" s="69"/>
      <c r="C21" s="21"/>
      <c r="D21" s="21"/>
      <c r="E21" s="2"/>
      <c r="F21" s="23" t="b">
        <v>0</v>
      </c>
      <c r="G21" s="24" t="s">
        <v>27</v>
      </c>
      <c r="H21" s="24"/>
      <c r="I21" s="15"/>
      <c r="J21" s="15"/>
      <c r="L21" s="24" t="s">
        <v>28</v>
      </c>
      <c r="M21" s="15"/>
      <c r="N21" s="15"/>
      <c r="O21" s="15">
        <f t="shared" si="0"/>
        <v>0</v>
      </c>
      <c r="P21" s="3"/>
      <c r="Q21" s="23" t="b">
        <v>0</v>
      </c>
      <c r="R21" s="24"/>
      <c r="S21" s="24"/>
      <c r="T21" s="15"/>
      <c r="U21" s="15"/>
    </row>
    <row r="22" spans="1:21" ht="15.75" customHeight="1" x14ac:dyDescent="0.4">
      <c r="A22" s="69" t="s">
        <v>29</v>
      </c>
      <c r="B22" s="69"/>
      <c r="C22" s="21"/>
      <c r="D22" s="21"/>
      <c r="E22" s="2"/>
      <c r="F22" s="23" t="b">
        <v>0</v>
      </c>
      <c r="G22" s="24" t="s">
        <v>30</v>
      </c>
      <c r="H22" s="24"/>
      <c r="I22" s="15"/>
      <c r="J22" s="15"/>
      <c r="L22" s="24" t="s">
        <v>31</v>
      </c>
      <c r="M22" s="15"/>
      <c r="N22" s="15"/>
      <c r="O22" s="15">
        <f t="shared" si="0"/>
        <v>0</v>
      </c>
      <c r="P22" s="3"/>
      <c r="Q22" s="23" t="b">
        <v>0</v>
      </c>
      <c r="R22" s="24"/>
      <c r="S22" s="24"/>
      <c r="T22" s="15"/>
      <c r="U22" s="15"/>
    </row>
    <row r="23" spans="1:21" ht="15.75" customHeight="1" x14ac:dyDescent="0.4">
      <c r="A23" s="69" t="s">
        <v>32</v>
      </c>
      <c r="B23" s="69"/>
      <c r="C23" s="21"/>
      <c r="D23" s="21"/>
      <c r="E23" s="2"/>
      <c r="F23" s="23" t="b">
        <v>0</v>
      </c>
      <c r="G23" s="24" t="s">
        <v>33</v>
      </c>
      <c r="H23" s="24"/>
      <c r="I23" s="15"/>
      <c r="J23" s="15"/>
      <c r="L23" s="24" t="s">
        <v>34</v>
      </c>
      <c r="M23" s="15"/>
      <c r="N23" s="15"/>
      <c r="O23" s="15">
        <f t="shared" si="0"/>
        <v>0</v>
      </c>
      <c r="P23" s="3"/>
      <c r="Q23" s="23" t="b">
        <v>0</v>
      </c>
      <c r="R23" s="24"/>
      <c r="S23" s="24"/>
      <c r="T23" s="15"/>
      <c r="U23" s="15"/>
    </row>
    <row r="24" spans="1:21" ht="15.75" customHeight="1" x14ac:dyDescent="0.4">
      <c r="A24" s="71"/>
      <c r="B24" s="71"/>
      <c r="C24" s="21"/>
      <c r="D24" s="21"/>
      <c r="E24" s="2"/>
      <c r="F24" s="23" t="b">
        <v>0</v>
      </c>
      <c r="G24" s="24" t="s">
        <v>35</v>
      </c>
      <c r="H24" s="24"/>
      <c r="I24" s="15"/>
      <c r="J24" s="15"/>
      <c r="L24" s="24" t="s">
        <v>36</v>
      </c>
      <c r="M24" s="15"/>
      <c r="N24" s="15"/>
      <c r="O24" s="15">
        <f t="shared" si="0"/>
        <v>0</v>
      </c>
      <c r="P24" s="3"/>
      <c r="Q24" s="23" t="b">
        <v>0</v>
      </c>
      <c r="R24" s="24"/>
      <c r="S24" s="24"/>
      <c r="T24" s="15"/>
      <c r="U24" s="15"/>
    </row>
    <row r="25" spans="1:21" ht="15.75" customHeight="1" x14ac:dyDescent="0.4">
      <c r="A25" s="71"/>
      <c r="B25" s="71"/>
      <c r="C25" s="21"/>
      <c r="D25" s="21"/>
      <c r="E25" s="2"/>
      <c r="F25" s="23" t="b">
        <v>0</v>
      </c>
      <c r="G25" s="24" t="s">
        <v>37</v>
      </c>
      <c r="H25" s="24"/>
      <c r="I25" s="15"/>
      <c r="J25" s="15"/>
      <c r="L25" s="24" t="s">
        <v>38</v>
      </c>
      <c r="M25" s="15"/>
      <c r="N25" s="15"/>
      <c r="O25" s="15">
        <f t="shared" si="0"/>
        <v>0</v>
      </c>
      <c r="P25" s="3"/>
      <c r="Q25" s="23" t="b">
        <v>0</v>
      </c>
      <c r="R25" s="24"/>
      <c r="S25" s="24"/>
      <c r="T25" s="15"/>
      <c r="U25" s="15"/>
    </row>
    <row r="26" spans="1:21" ht="15.75" customHeight="1" x14ac:dyDescent="0.4">
      <c r="A26" s="71"/>
      <c r="B26" s="71"/>
      <c r="C26" s="21"/>
      <c r="D26" s="21"/>
      <c r="E26" s="2"/>
      <c r="F26" s="23" t="b">
        <v>0</v>
      </c>
      <c r="G26" s="24" t="s">
        <v>39</v>
      </c>
      <c r="H26" s="24"/>
      <c r="I26" s="15"/>
      <c r="J26" s="15"/>
      <c r="L26" s="24" t="s">
        <v>40</v>
      </c>
      <c r="M26" s="15"/>
      <c r="N26" s="15"/>
      <c r="O26" s="15">
        <f t="shared" si="0"/>
        <v>0</v>
      </c>
      <c r="P26" s="3"/>
      <c r="Q26" s="23" t="b">
        <v>0</v>
      </c>
      <c r="R26" s="24"/>
      <c r="S26" s="24"/>
      <c r="T26" s="15"/>
      <c r="U26" s="15"/>
    </row>
    <row r="27" spans="1:21" ht="15.75" customHeight="1" x14ac:dyDescent="0.4">
      <c r="A27" s="71"/>
      <c r="B27" s="71"/>
      <c r="C27" s="21"/>
      <c r="D27" s="21"/>
      <c r="E27" s="2"/>
      <c r="F27" s="23" t="b">
        <v>0</v>
      </c>
      <c r="G27" s="24" t="s">
        <v>41</v>
      </c>
      <c r="H27" s="24"/>
      <c r="I27" s="15"/>
      <c r="J27" s="15"/>
      <c r="L27" s="24" t="s">
        <v>32</v>
      </c>
      <c r="M27" s="15"/>
      <c r="N27" s="15"/>
      <c r="O27" s="15">
        <f t="shared" si="0"/>
        <v>0</v>
      </c>
      <c r="P27" s="3"/>
      <c r="Q27" s="23" t="b">
        <v>0</v>
      </c>
      <c r="R27" s="24"/>
      <c r="S27" s="24"/>
      <c r="T27" s="15"/>
      <c r="U27" s="15"/>
    </row>
    <row r="28" spans="1:21" ht="15.6" x14ac:dyDescent="0.4">
      <c r="A28" s="71"/>
      <c r="B28" s="71"/>
      <c r="C28" s="21"/>
      <c r="D28" s="21"/>
      <c r="E28" s="2"/>
      <c r="F28" s="23" t="b">
        <v>0</v>
      </c>
      <c r="G28" s="24" t="s">
        <v>42</v>
      </c>
      <c r="H28" s="24"/>
      <c r="I28" s="15"/>
      <c r="J28" s="15"/>
      <c r="L28" s="24" t="s">
        <v>43</v>
      </c>
      <c r="M28" s="15"/>
      <c r="N28" s="15"/>
      <c r="O28" s="15">
        <f t="shared" si="0"/>
        <v>0</v>
      </c>
      <c r="P28" s="3"/>
      <c r="Q28" s="23" t="b">
        <v>0</v>
      </c>
      <c r="R28" s="24"/>
      <c r="S28" s="24"/>
      <c r="T28" s="15"/>
      <c r="U28" s="15"/>
    </row>
    <row r="29" spans="1:21" ht="15.6" x14ac:dyDescent="0.4">
      <c r="A29" s="71"/>
      <c r="B29" s="71"/>
      <c r="C29" s="21"/>
      <c r="D29" s="21"/>
      <c r="E29" s="2"/>
      <c r="F29" s="23" t="b">
        <v>0</v>
      </c>
      <c r="G29" s="24" t="s">
        <v>44</v>
      </c>
      <c r="H29" s="24"/>
      <c r="I29" s="15"/>
      <c r="J29" s="15"/>
      <c r="L29" s="24" t="s">
        <v>45</v>
      </c>
      <c r="M29" s="15"/>
      <c r="N29" s="15"/>
      <c r="O29" s="15">
        <f t="shared" si="0"/>
        <v>0</v>
      </c>
      <c r="P29" s="3"/>
      <c r="Q29" s="23" t="b">
        <v>0</v>
      </c>
      <c r="R29" s="24"/>
      <c r="S29" s="24"/>
      <c r="T29" s="15"/>
      <c r="U29" s="15"/>
    </row>
    <row r="30" spans="1:21" ht="15.6" x14ac:dyDescent="0.4">
      <c r="A30" s="71"/>
      <c r="B30" s="71"/>
      <c r="C30" s="21"/>
      <c r="D30" s="21"/>
      <c r="E30" s="2"/>
      <c r="F30" s="23" t="b">
        <v>0</v>
      </c>
      <c r="G30" s="24" t="s">
        <v>46</v>
      </c>
      <c r="H30" s="24"/>
      <c r="I30" s="15"/>
      <c r="J30" s="15"/>
      <c r="L30" s="24" t="s">
        <v>47</v>
      </c>
      <c r="M30" s="15"/>
      <c r="N30" s="15"/>
      <c r="O30" s="15">
        <f t="shared" si="0"/>
        <v>0</v>
      </c>
      <c r="P30" s="3"/>
      <c r="Q30" s="23" t="b">
        <v>0</v>
      </c>
      <c r="R30" s="24"/>
      <c r="S30" s="24"/>
      <c r="T30" s="15"/>
      <c r="U30" s="15"/>
    </row>
    <row r="31" spans="1:21" ht="15.6" x14ac:dyDescent="0.4">
      <c r="A31" s="71"/>
      <c r="B31" s="71"/>
      <c r="C31" s="21"/>
      <c r="D31" s="21"/>
      <c r="E31" s="2"/>
      <c r="F31" s="23" t="b">
        <v>0</v>
      </c>
      <c r="G31" s="24" t="s">
        <v>48</v>
      </c>
      <c r="H31" s="24"/>
      <c r="I31" s="15"/>
      <c r="J31" s="15"/>
      <c r="L31" s="24"/>
      <c r="M31" s="15"/>
      <c r="N31" s="15"/>
      <c r="O31" s="15">
        <f t="shared" si="0"/>
        <v>0</v>
      </c>
      <c r="P31" s="3"/>
      <c r="Q31" s="23" t="b">
        <v>0</v>
      </c>
      <c r="R31" s="24"/>
      <c r="S31" s="24"/>
      <c r="T31" s="15"/>
      <c r="U31" s="15"/>
    </row>
    <row r="32" spans="1:21" ht="16.8" x14ac:dyDescent="0.4">
      <c r="A32" s="67" t="s">
        <v>49</v>
      </c>
      <c r="B32" s="67"/>
      <c r="C32" s="12">
        <f>SUM(C20:C31)</f>
        <v>0</v>
      </c>
      <c r="D32" s="12">
        <f>SUM(D20:D31)</f>
        <v>0</v>
      </c>
      <c r="E32" s="9"/>
      <c r="F32" s="23" t="b">
        <v>0</v>
      </c>
      <c r="G32" s="24"/>
      <c r="H32" s="24"/>
      <c r="I32" s="15"/>
      <c r="J32" s="15"/>
      <c r="L32" s="24"/>
      <c r="M32" s="15"/>
      <c r="N32" s="15"/>
      <c r="O32" s="15">
        <f t="shared" si="0"/>
        <v>0</v>
      </c>
      <c r="P32" s="3"/>
      <c r="Q32" s="23" t="b">
        <v>0</v>
      </c>
      <c r="R32" s="24"/>
      <c r="S32" s="24"/>
      <c r="T32" s="15"/>
      <c r="U32" s="15"/>
    </row>
    <row r="33" spans="1:21" ht="15.6" x14ac:dyDescent="0.4">
      <c r="F33" s="23" t="b">
        <v>0</v>
      </c>
      <c r="G33" s="24"/>
      <c r="H33" s="24"/>
      <c r="I33" s="15"/>
      <c r="J33" s="15"/>
      <c r="L33" s="24"/>
      <c r="M33" s="15"/>
      <c r="N33" s="15"/>
      <c r="O33" s="15">
        <f t="shared" si="0"/>
        <v>0</v>
      </c>
      <c r="P33" s="3"/>
      <c r="Q33" s="23" t="b">
        <v>0</v>
      </c>
      <c r="R33" s="24"/>
      <c r="S33" s="24"/>
      <c r="T33" s="15"/>
      <c r="U33" s="15"/>
    </row>
    <row r="34" spans="1:21" ht="15.6" customHeight="1" x14ac:dyDescent="0.4">
      <c r="A34" s="48" t="s">
        <v>50</v>
      </c>
      <c r="B34" s="48"/>
      <c r="C34" s="48"/>
      <c r="D34" s="48"/>
      <c r="F34" s="23" t="b">
        <v>0</v>
      </c>
      <c r="G34" s="24"/>
      <c r="H34" s="24"/>
      <c r="I34" s="15"/>
      <c r="J34" s="15"/>
      <c r="L34" s="24"/>
      <c r="M34" s="15"/>
      <c r="N34" s="15"/>
      <c r="O34" s="15">
        <f t="shared" si="0"/>
        <v>0</v>
      </c>
      <c r="P34" s="3"/>
      <c r="Q34" s="23" t="b">
        <v>0</v>
      </c>
      <c r="R34" s="24"/>
      <c r="S34" s="24"/>
      <c r="T34" s="15"/>
      <c r="U34" s="15"/>
    </row>
    <row r="35" spans="1:21" ht="16.8" x14ac:dyDescent="0.4">
      <c r="A35" s="66" t="s">
        <v>51</v>
      </c>
      <c r="B35" s="66"/>
      <c r="C35" s="22" t="s">
        <v>8</v>
      </c>
      <c r="D35" s="22" t="s">
        <v>9</v>
      </c>
      <c r="E35" s="8"/>
      <c r="F35" s="23" t="b">
        <v>0</v>
      </c>
      <c r="G35" s="24"/>
      <c r="H35" s="24"/>
      <c r="I35" s="15"/>
      <c r="J35" s="15"/>
      <c r="L35" s="24"/>
      <c r="M35" s="15"/>
      <c r="N35" s="15"/>
      <c r="O35" s="15">
        <f t="shared" si="0"/>
        <v>0</v>
      </c>
      <c r="P35" s="3"/>
      <c r="Q35" s="23" t="b">
        <v>0</v>
      </c>
      <c r="R35" s="24"/>
      <c r="S35" s="24"/>
      <c r="T35" s="15"/>
      <c r="U35" s="15"/>
    </row>
    <row r="36" spans="1:21" ht="16.8" x14ac:dyDescent="0.4">
      <c r="A36" s="23" t="b">
        <v>0</v>
      </c>
      <c r="B36" s="24" t="s">
        <v>48</v>
      </c>
      <c r="C36" s="15"/>
      <c r="D36" s="15"/>
      <c r="E36" s="1"/>
      <c r="F36" s="23" t="b">
        <v>0</v>
      </c>
      <c r="G36" s="24"/>
      <c r="H36" s="24"/>
      <c r="I36" s="15"/>
      <c r="J36" s="15"/>
      <c r="L36" s="24"/>
      <c r="M36" s="15"/>
      <c r="N36" s="15"/>
      <c r="O36" s="15">
        <f t="shared" si="0"/>
        <v>0</v>
      </c>
      <c r="P36" s="3"/>
      <c r="Q36" s="23" t="b">
        <v>0</v>
      </c>
      <c r="R36" s="24"/>
      <c r="S36" s="24"/>
      <c r="T36" s="15"/>
      <c r="U36" s="15"/>
    </row>
    <row r="37" spans="1:21" ht="16.8" x14ac:dyDescent="0.4">
      <c r="A37" s="23" t="b">
        <v>0</v>
      </c>
      <c r="B37" s="24" t="s">
        <v>52</v>
      </c>
      <c r="C37" s="15"/>
      <c r="D37" s="15"/>
      <c r="E37" s="1"/>
      <c r="F37" s="23" t="b">
        <v>0</v>
      </c>
      <c r="G37" s="24"/>
      <c r="H37" s="24"/>
      <c r="I37" s="15"/>
      <c r="J37" s="15"/>
      <c r="L37" s="24"/>
      <c r="M37" s="15"/>
      <c r="N37" s="15"/>
      <c r="O37" s="15">
        <f t="shared" si="0"/>
        <v>0</v>
      </c>
      <c r="P37" s="3"/>
      <c r="Q37" s="23" t="b">
        <v>0</v>
      </c>
      <c r="R37" s="24"/>
      <c r="S37" s="24"/>
      <c r="T37" s="15"/>
      <c r="U37" s="15"/>
    </row>
    <row r="38" spans="1:21" ht="16.8" x14ac:dyDescent="0.4">
      <c r="A38" s="23" t="b">
        <v>0</v>
      </c>
      <c r="B38" s="24"/>
      <c r="C38" s="15"/>
      <c r="D38" s="15"/>
      <c r="E38" s="1"/>
      <c r="F38" s="23" t="b">
        <v>0</v>
      </c>
      <c r="G38" s="24"/>
      <c r="H38" s="24"/>
      <c r="I38" s="15"/>
      <c r="J38" s="15"/>
      <c r="L38" s="24"/>
      <c r="M38" s="15"/>
      <c r="N38" s="15"/>
      <c r="O38" s="15">
        <f t="shared" si="0"/>
        <v>0</v>
      </c>
      <c r="P38" s="3"/>
      <c r="Q38" s="23" t="b">
        <v>0</v>
      </c>
      <c r="R38" s="24"/>
      <c r="S38" s="24"/>
      <c r="T38" s="15"/>
      <c r="U38" s="15"/>
    </row>
    <row r="39" spans="1:21" ht="16.8" x14ac:dyDescent="0.4">
      <c r="A39" s="23" t="b">
        <v>0</v>
      </c>
      <c r="B39" s="24"/>
      <c r="C39" s="15"/>
      <c r="D39" s="15"/>
      <c r="E39" s="1"/>
      <c r="F39" s="23" t="b">
        <v>0</v>
      </c>
      <c r="G39" s="24"/>
      <c r="H39" s="24"/>
      <c r="I39" s="15"/>
      <c r="J39" s="15"/>
      <c r="L39" s="24"/>
      <c r="M39" s="15"/>
      <c r="N39" s="15"/>
      <c r="O39" s="15">
        <f t="shared" si="0"/>
        <v>0</v>
      </c>
      <c r="P39" s="3"/>
      <c r="Q39" s="23" t="b">
        <v>0</v>
      </c>
      <c r="R39" s="24"/>
      <c r="S39" s="24"/>
      <c r="T39" s="15"/>
      <c r="U39" s="15"/>
    </row>
    <row r="40" spans="1:21" ht="16.8" x14ac:dyDescent="0.4">
      <c r="A40" s="23" t="b">
        <v>0</v>
      </c>
      <c r="B40" s="24"/>
      <c r="C40" s="15"/>
      <c r="D40" s="15"/>
      <c r="E40" s="1"/>
      <c r="F40" s="23" t="b">
        <v>0</v>
      </c>
      <c r="G40" s="24"/>
      <c r="H40" s="24"/>
      <c r="I40" s="15"/>
      <c r="J40" s="15"/>
      <c r="L40" s="24"/>
      <c r="M40" s="15"/>
      <c r="N40" s="15"/>
      <c r="O40" s="15">
        <f t="shared" si="0"/>
        <v>0</v>
      </c>
      <c r="P40" s="3"/>
      <c r="Q40" s="23" t="b">
        <v>0</v>
      </c>
      <c r="R40" s="24"/>
      <c r="S40" s="24"/>
      <c r="T40" s="15"/>
      <c r="U40" s="15"/>
    </row>
    <row r="41" spans="1:21" ht="16.8" x14ac:dyDescent="0.4">
      <c r="A41" s="23" t="b">
        <v>0</v>
      </c>
      <c r="B41" s="24"/>
      <c r="C41" s="15"/>
      <c r="D41" s="15"/>
      <c r="E41" s="1"/>
      <c r="F41" s="23" t="b">
        <v>0</v>
      </c>
      <c r="G41" s="24"/>
      <c r="H41" s="24"/>
      <c r="I41" s="15"/>
      <c r="J41" s="15"/>
      <c r="L41" s="24"/>
      <c r="M41" s="15"/>
      <c r="N41" s="15"/>
      <c r="O41" s="15">
        <f t="shared" si="0"/>
        <v>0</v>
      </c>
      <c r="P41" s="3"/>
      <c r="Q41" s="23" t="b">
        <v>0</v>
      </c>
      <c r="R41" s="24"/>
      <c r="S41" s="24"/>
      <c r="T41" s="15"/>
      <c r="U41" s="15"/>
    </row>
    <row r="42" spans="1:21" ht="16.8" x14ac:dyDescent="0.4">
      <c r="A42" s="23" t="b">
        <v>0</v>
      </c>
      <c r="B42" s="24"/>
      <c r="C42" s="15"/>
      <c r="D42" s="15"/>
      <c r="E42" s="1"/>
      <c r="F42" s="23" t="b">
        <v>0</v>
      </c>
      <c r="G42" s="24"/>
      <c r="H42" s="24"/>
      <c r="I42" s="15"/>
      <c r="J42" s="15"/>
      <c r="L42" s="24"/>
      <c r="M42" s="15"/>
      <c r="N42" s="15"/>
      <c r="O42" s="15">
        <f t="shared" si="0"/>
        <v>0</v>
      </c>
      <c r="P42" s="3"/>
      <c r="Q42" s="23" t="b">
        <v>0</v>
      </c>
      <c r="R42" s="24"/>
      <c r="S42" s="24"/>
      <c r="T42" s="15"/>
      <c r="U42" s="15"/>
    </row>
    <row r="43" spans="1:21" ht="16.8" x14ac:dyDescent="0.4">
      <c r="A43" s="23" t="b">
        <v>0</v>
      </c>
      <c r="B43" s="24"/>
      <c r="C43" s="15"/>
      <c r="D43" s="15"/>
      <c r="E43" s="1"/>
      <c r="F43" s="23" t="b">
        <v>0</v>
      </c>
      <c r="G43" s="24"/>
      <c r="H43" s="24"/>
      <c r="I43" s="15"/>
      <c r="J43" s="15"/>
      <c r="L43" s="24"/>
      <c r="M43" s="15"/>
      <c r="N43" s="15"/>
      <c r="O43" s="15">
        <f t="shared" si="0"/>
        <v>0</v>
      </c>
      <c r="P43" s="3"/>
      <c r="Q43" s="23" t="b">
        <v>0</v>
      </c>
      <c r="R43" s="24"/>
      <c r="S43" s="24"/>
      <c r="T43" s="15"/>
      <c r="U43" s="15"/>
    </row>
    <row r="44" spans="1:21" ht="16.8" x14ac:dyDescent="0.4">
      <c r="A44" s="23" t="b">
        <v>0</v>
      </c>
      <c r="B44" s="24"/>
      <c r="C44" s="15"/>
      <c r="D44" s="15"/>
      <c r="E44" s="1"/>
      <c r="F44" s="23" t="b">
        <v>0</v>
      </c>
      <c r="G44" s="24"/>
      <c r="H44" s="24"/>
      <c r="I44" s="15"/>
      <c r="J44" s="15"/>
      <c r="L44" s="24"/>
      <c r="M44" s="15"/>
      <c r="N44" s="15"/>
      <c r="O44" s="15">
        <f t="shared" si="0"/>
        <v>0</v>
      </c>
      <c r="P44" s="3"/>
      <c r="Q44" s="23" t="b">
        <v>0</v>
      </c>
      <c r="R44" s="24"/>
      <c r="S44" s="24"/>
      <c r="T44" s="15"/>
      <c r="U44" s="15"/>
    </row>
    <row r="45" spans="1:21" ht="16.8" x14ac:dyDescent="0.4">
      <c r="A45" s="23" t="b">
        <v>0</v>
      </c>
      <c r="B45" s="24"/>
      <c r="C45" s="15"/>
      <c r="D45" s="15"/>
      <c r="E45" s="1"/>
      <c r="F45" s="23" t="b">
        <v>0</v>
      </c>
      <c r="G45" s="26"/>
      <c r="H45" s="24"/>
      <c r="I45" s="15"/>
      <c r="J45" s="15"/>
      <c r="L45" s="24"/>
      <c r="M45" s="15"/>
      <c r="N45" s="15"/>
      <c r="O45" s="15">
        <f t="shared" si="0"/>
        <v>0</v>
      </c>
      <c r="P45" s="3"/>
      <c r="Q45" s="23" t="b">
        <v>0</v>
      </c>
      <c r="R45" s="24"/>
      <c r="S45" s="24"/>
      <c r="T45" s="15"/>
      <c r="U45" s="15"/>
    </row>
    <row r="46" spans="1:21" ht="16.8" x14ac:dyDescent="0.4">
      <c r="A46" s="23" t="b">
        <v>0</v>
      </c>
      <c r="B46" s="24"/>
      <c r="C46" s="15"/>
      <c r="D46" s="15"/>
      <c r="E46" s="1"/>
      <c r="F46" s="23" t="b">
        <v>0</v>
      </c>
      <c r="G46" s="26"/>
      <c r="H46" s="24"/>
      <c r="I46" s="15"/>
      <c r="J46" s="15"/>
      <c r="L46" s="24"/>
      <c r="M46" s="15"/>
      <c r="N46" s="15"/>
      <c r="O46" s="15">
        <f t="shared" si="0"/>
        <v>0</v>
      </c>
      <c r="P46" s="3"/>
      <c r="Q46" s="23" t="b">
        <v>0</v>
      </c>
      <c r="R46" s="24"/>
      <c r="S46" s="24"/>
      <c r="T46" s="15"/>
      <c r="U46" s="15"/>
    </row>
    <row r="47" spans="1:21" ht="16.8" x14ac:dyDescent="0.4">
      <c r="A47" s="23" t="b">
        <v>0</v>
      </c>
      <c r="B47" s="24"/>
      <c r="C47" s="15"/>
      <c r="D47" s="15"/>
      <c r="E47" s="1"/>
      <c r="F47" s="23" t="b">
        <v>0</v>
      </c>
      <c r="G47" s="26"/>
      <c r="H47" s="24"/>
      <c r="I47" s="15"/>
      <c r="J47" s="15"/>
      <c r="L47" s="24"/>
      <c r="M47" s="15"/>
      <c r="N47" s="15"/>
      <c r="O47" s="15">
        <f t="shared" si="0"/>
        <v>0</v>
      </c>
      <c r="P47" s="3"/>
      <c r="Q47" s="23" t="b">
        <v>0</v>
      </c>
      <c r="R47" s="24"/>
      <c r="S47" s="24"/>
      <c r="T47" s="15"/>
      <c r="U47" s="15"/>
    </row>
    <row r="48" spans="1:21" ht="16.8" x14ac:dyDescent="0.25">
      <c r="A48" s="66" t="s">
        <v>49</v>
      </c>
      <c r="B48" s="66"/>
      <c r="C48" s="25">
        <f>SUM(C36:C47)</f>
        <v>0</v>
      </c>
      <c r="D48" s="25">
        <f>SUM(IF(A36=TRUE,D36,0)+IF(A37=TRUE,D37,0)+IF(A38=TRUE,D38,0)+IF(A39=TRUE,D39,0)+IF(A40=TRUE,D40,0)+IF(A41=TRUE,D41,0)+IF(A42=TRUE,D42,0)+IF(A43=TRUE,D43,0)+IF(A44=TRUE,D44,0)+IF(A45=TRUE,D45,0)+IF(A46=TRUE,D46,0)+IF(A47=TRUE,D47,0))</f>
        <v>0</v>
      </c>
      <c r="E48" s="7"/>
      <c r="F48" s="56" t="s">
        <v>49</v>
      </c>
      <c r="G48" s="56"/>
      <c r="H48" s="27"/>
      <c r="I48" s="33">
        <f>SUM(I20:I47)</f>
        <v>0</v>
      </c>
      <c r="J48" s="34">
        <f>SUM(IF(F20=TRUE,J20,0)+IF(F21=TRUE,J21,0)+IF(F22=TRUE,J22,0)+IF(F23=TRUE,J23,0)+IF(F24=TRUE,J24,0)+IF(F25=TRUE,J25,0)+IF(F26=TRUE,J26,0)+IF(F27=TRUE,J27,0)+IF(F28=TRUE,J28,0)+IF(F29=TRUE,J29,0)+IF(F30=TRUE,J30,0)+IF(F31=TRUE,J31,0)+IF(F32=TRUE,J32,0)+IF(F33=TRUE,J33,0)+IF(F34=TRUE,J34,0)+IF(F35=TRUE,J35,0)+IF(F36=TRUE,J36,0)+IF(F37=TRUE,J37,0)+IF(F38=TRUE,J38,0)+IF(F39=TRUE,J39,0)+IF(F40=TRUE,J40,0)+IF(F41=TRUE,J41,0)+IF(F42=TRUE,J42,0)+IF(F43=TRUE,J43,0)+IF(F44=TRUE,J44,0)+IF(F45=TRUE,J45,0)+IF(F46=TRUE,J46,0)+IF(F47=TRUE,J47,0))</f>
        <v>0</v>
      </c>
      <c r="L48" s="27" t="s">
        <v>49</v>
      </c>
      <c r="M48" s="28">
        <f>SUM(M20:M47)</f>
        <v>0</v>
      </c>
      <c r="N48" s="28">
        <f>SUM(N20:N47)</f>
        <v>0</v>
      </c>
      <c r="O48" s="28">
        <f>SUM(O20:O47)</f>
        <v>0</v>
      </c>
      <c r="P48" s="7"/>
      <c r="Q48" s="56" t="s">
        <v>49</v>
      </c>
      <c r="R48" s="56"/>
      <c r="S48" s="27"/>
      <c r="T48" s="28">
        <f>SUM(T20:T47)</f>
        <v>0</v>
      </c>
      <c r="U48" s="28">
        <f>SUM(IF(Q20=TRUE,U20,0)+IF(Q21=TRUE,U21,0)+IF(Q22=TRUE,U22,0)+IF(Q23=TRUE,U23,0)+IF(Q24=TRUE,U24,0)+IF(Q25=TRUE,U25,0)+IF(Q26=TRUE,U26,0)+IF(Q27=TRUE,U27,0)+IF(Q28=TRUE,U28,0)+IF(Q29=TRUE,U29,0)+IF(Q30=TRUE,U30,0)+IF(Q31=TRUE,U31,0)+IF(Q32=TRUE,U32,0)+IF(Q33=TRUE,U33,0)+IF(Q34=TRUE,U34,0)+IF(Q35=TRUE,U35,0)+IF(Q36=TRUE,U36,0)+IF(Q37=TRUE,U37,0)+IF(Q38=TRUE,U38,0)+IF(Q39=TRUE,U39,0)+IF(Q40=TRUE,U40,0)+IF(Q41=TRUE,U41,0)+IF(Q42=TRUE,U42,0)+IF(Q43=TRUE,U43,0)+IF(Q44=TRUE,U44,0)+IF(Q45=TRUE,U45,0)+IF(Q46=TRUE,U46,0)+IF(Q47=TRUE,U47,0))</f>
        <v>0</v>
      </c>
    </row>
    <row r="50" spans="1:21" ht="13.2" customHeight="1" x14ac:dyDescent="0.25">
      <c r="A50" s="48" t="s">
        <v>53</v>
      </c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Q50" s="60"/>
      <c r="R50" s="60"/>
      <c r="S50" s="60"/>
      <c r="T50" s="60"/>
      <c r="U50" s="60"/>
    </row>
    <row r="51" spans="1:21" ht="15.6" x14ac:dyDescent="0.25">
      <c r="A51" s="54" t="s">
        <v>54</v>
      </c>
      <c r="B51" s="54"/>
      <c r="C51" s="54" t="s">
        <v>55</v>
      </c>
      <c r="D51" s="55"/>
      <c r="E51" s="54" t="s">
        <v>21</v>
      </c>
      <c r="F51" s="54"/>
      <c r="G51" s="54"/>
      <c r="H51" s="54" t="s">
        <v>56</v>
      </c>
      <c r="I51" s="55"/>
      <c r="J51" s="55"/>
      <c r="K51" s="55"/>
      <c r="L51" s="55"/>
      <c r="M51" s="55"/>
      <c r="N51" s="55"/>
      <c r="O51" s="55"/>
      <c r="P51" s="10"/>
      <c r="Q51" s="60"/>
      <c r="R51" s="60"/>
      <c r="S51" s="60"/>
      <c r="T51" s="60"/>
      <c r="U51" s="60"/>
    </row>
    <row r="52" spans="1:21" ht="15.6" x14ac:dyDescent="0.4">
      <c r="A52" s="70"/>
      <c r="B52" s="70"/>
      <c r="C52" s="38"/>
      <c r="D52" s="38"/>
      <c r="E52" s="40"/>
      <c r="F52" s="40"/>
      <c r="G52" s="40"/>
      <c r="H52" s="39"/>
      <c r="I52" s="39"/>
      <c r="J52" s="39"/>
      <c r="K52" s="39"/>
      <c r="L52" s="39"/>
      <c r="M52" s="39"/>
      <c r="N52" s="39"/>
      <c r="O52" s="39"/>
      <c r="P52" s="11"/>
      <c r="Q52" s="60"/>
      <c r="R52" s="60"/>
      <c r="S52" s="60"/>
      <c r="T52" s="60"/>
      <c r="U52" s="60"/>
    </row>
    <row r="53" spans="1:21" ht="15.6" x14ac:dyDescent="0.4">
      <c r="A53" s="70"/>
      <c r="B53" s="70"/>
      <c r="C53" s="38"/>
      <c r="D53" s="38"/>
      <c r="E53" s="40"/>
      <c r="F53" s="40"/>
      <c r="G53" s="40"/>
      <c r="H53" s="39"/>
      <c r="I53" s="39"/>
      <c r="J53" s="39"/>
      <c r="K53" s="39"/>
      <c r="L53" s="39"/>
      <c r="M53" s="39"/>
      <c r="N53" s="39"/>
      <c r="O53" s="39"/>
      <c r="P53" s="11"/>
      <c r="Q53" s="60"/>
      <c r="R53" s="60"/>
      <c r="S53" s="60"/>
      <c r="T53" s="60"/>
      <c r="U53" s="60"/>
    </row>
    <row r="54" spans="1:21" ht="15.6" x14ac:dyDescent="0.4">
      <c r="A54" s="70"/>
      <c r="B54" s="70"/>
      <c r="C54" s="38"/>
      <c r="D54" s="38"/>
      <c r="E54" s="40"/>
      <c r="F54" s="40"/>
      <c r="G54" s="40"/>
      <c r="H54" s="39"/>
      <c r="I54" s="39"/>
      <c r="J54" s="39"/>
      <c r="K54" s="39"/>
      <c r="L54" s="39"/>
      <c r="M54" s="39"/>
      <c r="N54" s="39"/>
      <c r="O54" s="39"/>
      <c r="P54" s="11"/>
      <c r="Q54" s="60"/>
      <c r="R54" s="60"/>
      <c r="S54" s="60"/>
      <c r="T54" s="60"/>
      <c r="U54" s="60"/>
    </row>
    <row r="55" spans="1:21" ht="15.6" x14ac:dyDescent="0.4">
      <c r="A55" s="70"/>
      <c r="B55" s="70"/>
      <c r="C55" s="38"/>
      <c r="D55" s="38"/>
      <c r="E55" s="40"/>
      <c r="F55" s="40"/>
      <c r="G55" s="40"/>
      <c r="H55" s="39"/>
      <c r="I55" s="39"/>
      <c r="J55" s="39"/>
      <c r="K55" s="39"/>
      <c r="L55" s="39"/>
      <c r="M55" s="39"/>
      <c r="N55" s="39"/>
      <c r="O55" s="39"/>
      <c r="P55" s="11"/>
      <c r="Q55" s="60"/>
      <c r="R55" s="60"/>
      <c r="S55" s="60"/>
      <c r="T55" s="60"/>
      <c r="U55" s="60"/>
    </row>
    <row r="56" spans="1:21" ht="15.6" x14ac:dyDescent="0.4">
      <c r="A56" s="70"/>
      <c r="B56" s="70"/>
      <c r="C56" s="38"/>
      <c r="D56" s="38"/>
      <c r="E56" s="40"/>
      <c r="F56" s="40"/>
      <c r="G56" s="40"/>
      <c r="H56" s="39"/>
      <c r="I56" s="39"/>
      <c r="J56" s="39"/>
      <c r="K56" s="39"/>
      <c r="L56" s="39"/>
      <c r="M56" s="39"/>
      <c r="N56" s="39"/>
      <c r="O56" s="39"/>
      <c r="P56" s="11"/>
      <c r="Q56" s="60"/>
      <c r="R56" s="60"/>
      <c r="S56" s="60"/>
      <c r="T56" s="60"/>
      <c r="U56" s="60"/>
    </row>
    <row r="57" spans="1:21" ht="15.6" x14ac:dyDescent="0.4">
      <c r="A57" s="70"/>
      <c r="B57" s="70"/>
      <c r="C57" s="38"/>
      <c r="D57" s="38"/>
      <c r="E57" s="40"/>
      <c r="F57" s="40"/>
      <c r="G57" s="40"/>
      <c r="H57" s="39"/>
      <c r="I57" s="39"/>
      <c r="J57" s="39"/>
      <c r="K57" s="39"/>
      <c r="L57" s="39"/>
      <c r="M57" s="39"/>
      <c r="N57" s="39"/>
      <c r="O57" s="39"/>
      <c r="P57" s="11"/>
      <c r="Q57" s="60"/>
      <c r="R57" s="60"/>
      <c r="S57" s="60"/>
      <c r="T57" s="60"/>
      <c r="U57" s="60"/>
    </row>
    <row r="58" spans="1:21" ht="15.6" x14ac:dyDescent="0.4">
      <c r="A58" s="70"/>
      <c r="B58" s="70"/>
      <c r="C58" s="38"/>
      <c r="D58" s="38"/>
      <c r="E58" s="40"/>
      <c r="F58" s="40"/>
      <c r="G58" s="40"/>
      <c r="H58" s="39"/>
      <c r="I58" s="39"/>
      <c r="J58" s="39"/>
      <c r="K58" s="39"/>
      <c r="L58" s="39"/>
      <c r="M58" s="39"/>
      <c r="N58" s="39"/>
      <c r="O58" s="39"/>
      <c r="P58" s="11"/>
      <c r="Q58" s="60"/>
      <c r="R58" s="60"/>
      <c r="S58" s="60"/>
      <c r="T58" s="60"/>
      <c r="U58" s="60"/>
    </row>
    <row r="59" spans="1:21" ht="15.6" x14ac:dyDescent="0.4">
      <c r="A59" s="70"/>
      <c r="B59" s="70"/>
      <c r="C59" s="38"/>
      <c r="D59" s="38"/>
      <c r="E59" s="40"/>
      <c r="F59" s="40"/>
      <c r="G59" s="40"/>
      <c r="H59" s="39"/>
      <c r="I59" s="39"/>
      <c r="J59" s="39"/>
      <c r="K59" s="39"/>
      <c r="L59" s="39"/>
      <c r="M59" s="39"/>
      <c r="N59" s="39"/>
      <c r="O59" s="39"/>
      <c r="P59" s="11"/>
    </row>
    <row r="60" spans="1:21" ht="15.6" customHeight="1" x14ac:dyDescent="0.4">
      <c r="A60" s="70"/>
      <c r="B60" s="70"/>
      <c r="C60" s="38"/>
      <c r="D60" s="38"/>
      <c r="E60" s="40"/>
      <c r="F60" s="40"/>
      <c r="G60" s="40"/>
      <c r="H60" s="39"/>
      <c r="I60" s="39"/>
      <c r="J60" s="39"/>
      <c r="K60" s="39"/>
      <c r="L60" s="39"/>
      <c r="M60" s="39"/>
      <c r="N60" s="39"/>
      <c r="O60" s="39"/>
      <c r="P60" s="11"/>
      <c r="Q60" s="62" t="s">
        <v>57</v>
      </c>
      <c r="R60" s="62"/>
      <c r="S60" s="62"/>
      <c r="T60" s="62"/>
      <c r="U60" s="62"/>
    </row>
    <row r="61" spans="1:21" ht="15.6" x14ac:dyDescent="0.4">
      <c r="A61" s="70"/>
      <c r="B61" s="70"/>
      <c r="C61" s="38"/>
      <c r="D61" s="38"/>
      <c r="E61" s="40"/>
      <c r="F61" s="40"/>
      <c r="G61" s="40"/>
      <c r="H61" s="39"/>
      <c r="I61" s="39"/>
      <c r="J61" s="39"/>
      <c r="K61" s="39"/>
      <c r="L61" s="39"/>
      <c r="M61" s="39"/>
      <c r="N61" s="39"/>
      <c r="O61" s="39"/>
      <c r="P61" s="11"/>
      <c r="Q61" s="61" t="s">
        <v>58</v>
      </c>
      <c r="R61" s="61"/>
      <c r="S61" s="61"/>
      <c r="T61" s="14" t="s">
        <v>49</v>
      </c>
      <c r="U61" s="14" t="s">
        <v>59</v>
      </c>
    </row>
    <row r="62" spans="1:21" ht="15.6" x14ac:dyDescent="0.4">
      <c r="A62" s="70"/>
      <c r="B62" s="70"/>
      <c r="C62" s="38"/>
      <c r="D62" s="38"/>
      <c r="E62" s="40"/>
      <c r="F62" s="40"/>
      <c r="G62" s="40"/>
      <c r="H62" s="39"/>
      <c r="I62" s="39"/>
      <c r="J62" s="39"/>
      <c r="K62" s="39"/>
      <c r="L62" s="39"/>
      <c r="M62" s="39"/>
      <c r="N62" s="39"/>
      <c r="O62" s="39"/>
      <c r="P62" s="11"/>
      <c r="Q62" s="57" t="s">
        <v>31</v>
      </c>
      <c r="R62" s="57"/>
      <c r="S62" s="57"/>
      <c r="T62" s="29" cm="1">
        <f t="array" ref="T62">SUM(IF($E$52:$G$86=$Q62,$C$52:$D$86,0))</f>
        <v>0</v>
      </c>
      <c r="U62" s="30" t="str">
        <f t="shared" ref="U62:U68" ca="1" si="1">IF($T$69=0,"",$T62/$T$69)</f>
        <v/>
      </c>
    </row>
    <row r="63" spans="1:21" ht="15.6" x14ac:dyDescent="0.4">
      <c r="A63" s="70"/>
      <c r="B63" s="70"/>
      <c r="C63" s="38"/>
      <c r="D63" s="38"/>
      <c r="E63" s="40"/>
      <c r="F63" s="40"/>
      <c r="G63" s="40"/>
      <c r="H63" s="39"/>
      <c r="I63" s="39"/>
      <c r="J63" s="39"/>
      <c r="K63" s="39"/>
      <c r="L63" s="39"/>
      <c r="M63" s="39"/>
      <c r="N63" s="39"/>
      <c r="O63" s="39"/>
      <c r="P63" s="11"/>
      <c r="Q63" s="57" t="s">
        <v>25</v>
      </c>
      <c r="R63" s="57"/>
      <c r="S63" s="57"/>
      <c r="T63" s="29" cm="1">
        <f t="array" ref="T63">SUM(IF($E$52:$G$86=$Q63,$C$52:$D$86,0))</f>
        <v>0</v>
      </c>
      <c r="U63" s="30" t="str">
        <f t="shared" ca="1" si="1"/>
        <v/>
      </c>
    </row>
    <row r="64" spans="1:21" ht="15.6" x14ac:dyDescent="0.4">
      <c r="A64" s="70"/>
      <c r="B64" s="70"/>
      <c r="C64" s="38"/>
      <c r="D64" s="38"/>
      <c r="E64" s="40"/>
      <c r="F64" s="40"/>
      <c r="G64" s="40"/>
      <c r="H64" s="39"/>
      <c r="I64" s="39"/>
      <c r="J64" s="39"/>
      <c r="K64" s="39"/>
      <c r="L64" s="39"/>
      <c r="M64" s="39"/>
      <c r="N64" s="39"/>
      <c r="O64" s="39"/>
      <c r="P64" s="11"/>
      <c r="Q64" s="57" t="s">
        <v>87</v>
      </c>
      <c r="R64" s="57"/>
      <c r="S64" s="57"/>
      <c r="T64" s="29" cm="1">
        <f t="array" ref="T64">SUM(IF($E$52:$G$86=$Q64,$C$52:$D$86,0))</f>
        <v>0</v>
      </c>
      <c r="U64" s="30" t="str">
        <f t="shared" ca="1" si="1"/>
        <v/>
      </c>
    </row>
    <row r="65" spans="1:21" ht="15.6" x14ac:dyDescent="0.4">
      <c r="A65" s="70"/>
      <c r="B65" s="70"/>
      <c r="C65" s="38"/>
      <c r="D65" s="38"/>
      <c r="E65" s="40"/>
      <c r="F65" s="40"/>
      <c r="G65" s="40"/>
      <c r="H65" s="39"/>
      <c r="I65" s="39"/>
      <c r="J65" s="39"/>
      <c r="K65" s="39"/>
      <c r="L65" s="39"/>
      <c r="M65" s="39"/>
      <c r="N65" s="39"/>
      <c r="O65" s="39"/>
      <c r="P65" s="11"/>
      <c r="Q65" s="57" t="s">
        <v>93</v>
      </c>
      <c r="R65" s="57"/>
      <c r="S65" s="57"/>
      <c r="T65" s="29" cm="1">
        <f t="array" ref="T65">SUM(IF($E$52:$G$86=$Q65,$C$52:$D$86,0))</f>
        <v>0</v>
      </c>
      <c r="U65" s="30" t="str">
        <f t="shared" ca="1" si="1"/>
        <v/>
      </c>
    </row>
    <row r="66" spans="1:21" ht="15.6" x14ac:dyDescent="0.4">
      <c r="A66" s="70"/>
      <c r="B66" s="70"/>
      <c r="C66" s="38"/>
      <c r="D66" s="38"/>
      <c r="E66" s="40"/>
      <c r="F66" s="40"/>
      <c r="G66" s="40"/>
      <c r="H66" s="39"/>
      <c r="I66" s="39"/>
      <c r="J66" s="39"/>
      <c r="K66" s="39"/>
      <c r="L66" s="39"/>
      <c r="M66" s="39"/>
      <c r="N66" s="39"/>
      <c r="O66" s="39"/>
      <c r="P66" s="11"/>
      <c r="Q66" s="57" t="s">
        <v>34</v>
      </c>
      <c r="R66" s="57"/>
      <c r="S66" s="57"/>
      <c r="T66" s="29" cm="1">
        <f t="array" ref="T66">SUM(IF($E$52:$G$86=$Q66,$C$52:$D$86,0))</f>
        <v>0</v>
      </c>
      <c r="U66" s="30" t="str">
        <f t="shared" ca="1" si="1"/>
        <v/>
      </c>
    </row>
    <row r="67" spans="1:21" ht="15.6" x14ac:dyDescent="0.4">
      <c r="A67" s="70"/>
      <c r="B67" s="70"/>
      <c r="C67" s="38"/>
      <c r="D67" s="38"/>
      <c r="E67" s="40"/>
      <c r="F67" s="40"/>
      <c r="G67" s="40"/>
      <c r="H67" s="39"/>
      <c r="I67" s="39"/>
      <c r="J67" s="39"/>
      <c r="K67" s="39"/>
      <c r="L67" s="39"/>
      <c r="M67" s="39"/>
      <c r="N67" s="39"/>
      <c r="O67" s="39"/>
      <c r="P67" s="11"/>
      <c r="Q67" s="57" t="s">
        <v>32</v>
      </c>
      <c r="R67" s="57"/>
      <c r="S67" s="57"/>
      <c r="T67" s="29" cm="1">
        <f t="array" ref="T67">SUM(IF($E$52:$G$86=$Q67,$C$52:$D$86,0))</f>
        <v>0</v>
      </c>
      <c r="U67" s="30" t="str">
        <f t="shared" ca="1" si="1"/>
        <v/>
      </c>
    </row>
    <row r="68" spans="1:21" ht="15.6" x14ac:dyDescent="0.4">
      <c r="A68" s="70"/>
      <c r="B68" s="70"/>
      <c r="C68" s="38"/>
      <c r="D68" s="38"/>
      <c r="E68" s="40"/>
      <c r="F68" s="40"/>
      <c r="G68" s="40"/>
      <c r="H68" s="39"/>
      <c r="I68" s="39"/>
      <c r="J68" s="39"/>
      <c r="K68" s="39"/>
      <c r="L68" s="39"/>
      <c r="M68" s="39"/>
      <c r="N68" s="39"/>
      <c r="O68" s="39"/>
      <c r="P68" s="11"/>
      <c r="Q68" s="57" t="s">
        <v>94</v>
      </c>
      <c r="R68" s="57"/>
      <c r="S68" s="57"/>
      <c r="T68" s="29" cm="1">
        <f t="array" ref="T68">SUM(IF($E$52:$G$86=$Q68,$C$52:$D$86,0))</f>
        <v>0</v>
      </c>
      <c r="U68" s="30" t="str">
        <f t="shared" ca="1" si="1"/>
        <v/>
      </c>
    </row>
    <row r="69" spans="1:21" ht="16.8" x14ac:dyDescent="0.4">
      <c r="A69" s="70"/>
      <c r="B69" s="70"/>
      <c r="C69" s="38"/>
      <c r="D69" s="38"/>
      <c r="E69" s="40"/>
      <c r="F69" s="40"/>
      <c r="G69" s="40"/>
      <c r="H69" s="39"/>
      <c r="I69" s="39"/>
      <c r="J69" s="39"/>
      <c r="K69" s="39"/>
      <c r="L69" s="39"/>
      <c r="M69" s="39"/>
      <c r="N69" s="39"/>
      <c r="O69" s="39"/>
      <c r="P69" s="11"/>
      <c r="Q69" s="56" t="s">
        <v>49</v>
      </c>
      <c r="R69" s="56"/>
      <c r="S69" s="56"/>
      <c r="T69" s="31">
        <f ca="1">SUM(T62:T69)</f>
        <v>0</v>
      </c>
      <c r="U69" s="32">
        <f ca="1">SUM(U62:U68)</f>
        <v>0</v>
      </c>
    </row>
    <row r="70" spans="1:21" ht="15.6" x14ac:dyDescent="0.4">
      <c r="A70" s="70"/>
      <c r="B70" s="70"/>
      <c r="C70" s="38"/>
      <c r="D70" s="38"/>
      <c r="E70" s="40"/>
      <c r="F70" s="40"/>
      <c r="G70" s="40"/>
      <c r="H70" s="39"/>
      <c r="I70" s="39"/>
      <c r="J70" s="39"/>
      <c r="K70" s="39"/>
      <c r="L70" s="39"/>
      <c r="M70" s="39"/>
      <c r="N70" s="39"/>
      <c r="O70" s="39"/>
      <c r="P70" s="11"/>
    </row>
    <row r="71" spans="1:21" ht="15.6" x14ac:dyDescent="0.4">
      <c r="A71" s="70"/>
      <c r="B71" s="70"/>
      <c r="C71" s="38"/>
      <c r="D71" s="38"/>
      <c r="E71" s="40"/>
      <c r="F71" s="40"/>
      <c r="G71" s="40"/>
      <c r="H71" s="39"/>
      <c r="I71" s="39"/>
      <c r="J71" s="39"/>
      <c r="K71" s="39"/>
      <c r="L71" s="39"/>
      <c r="M71" s="39"/>
      <c r="N71" s="39"/>
      <c r="O71" s="39"/>
      <c r="P71" s="11"/>
    </row>
    <row r="72" spans="1:21" ht="15.6" x14ac:dyDescent="0.4">
      <c r="A72" s="70"/>
      <c r="B72" s="70"/>
      <c r="C72" s="38"/>
      <c r="D72" s="38"/>
      <c r="E72" s="40"/>
      <c r="F72" s="40"/>
      <c r="G72" s="40"/>
      <c r="H72" s="39"/>
      <c r="I72" s="39"/>
      <c r="J72" s="39"/>
      <c r="K72" s="39"/>
      <c r="L72" s="39"/>
      <c r="M72" s="39"/>
      <c r="N72" s="39"/>
      <c r="O72" s="39"/>
      <c r="P72" s="11"/>
    </row>
    <row r="73" spans="1:21" ht="15.6" x14ac:dyDescent="0.4">
      <c r="A73" s="70"/>
      <c r="B73" s="70"/>
      <c r="C73" s="38"/>
      <c r="D73" s="38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</row>
    <row r="74" spans="1:21" ht="15.75" customHeight="1" x14ac:dyDescent="0.4">
      <c r="A74" s="70"/>
      <c r="B74" s="70"/>
      <c r="C74" s="38"/>
      <c r="D74" s="38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</row>
    <row r="75" spans="1:21" ht="15.75" customHeight="1" x14ac:dyDescent="0.4">
      <c r="A75" s="70"/>
      <c r="B75" s="70"/>
      <c r="C75" s="38"/>
      <c r="D75" s="38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</row>
    <row r="76" spans="1:21" ht="15.75" customHeight="1" x14ac:dyDescent="0.4">
      <c r="A76" s="70"/>
      <c r="B76" s="70"/>
      <c r="C76" s="38"/>
      <c r="D76" s="38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</row>
    <row r="77" spans="1:21" ht="15.75" customHeight="1" x14ac:dyDescent="0.4">
      <c r="A77" s="70"/>
      <c r="B77" s="70"/>
      <c r="C77" s="38"/>
      <c r="D77" s="38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</row>
    <row r="78" spans="1:21" ht="15.75" customHeight="1" x14ac:dyDescent="0.4">
      <c r="A78" s="70"/>
      <c r="B78" s="70"/>
      <c r="C78" s="38"/>
      <c r="D78" s="38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</row>
    <row r="79" spans="1:21" ht="15.75" customHeight="1" x14ac:dyDescent="0.4">
      <c r="A79" s="70"/>
      <c r="B79" s="70"/>
      <c r="C79" s="38"/>
      <c r="D79" s="38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</row>
    <row r="80" spans="1:21" ht="15.75" customHeight="1" x14ac:dyDescent="0.4">
      <c r="A80" s="70"/>
      <c r="B80" s="70"/>
      <c r="C80" s="38"/>
      <c r="D80" s="38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</row>
    <row r="81" spans="1:15" ht="15.75" customHeight="1" x14ac:dyDescent="0.4">
      <c r="A81" s="70"/>
      <c r="B81" s="70"/>
      <c r="C81" s="38"/>
      <c r="D81" s="38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</row>
    <row r="82" spans="1:15" ht="15.75" customHeight="1" x14ac:dyDescent="0.4">
      <c r="A82" s="70"/>
      <c r="B82" s="70"/>
      <c r="C82" s="38"/>
      <c r="D82" s="38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</row>
    <row r="83" spans="1:15" ht="15.75" customHeight="1" x14ac:dyDescent="0.4">
      <c r="A83" s="70"/>
      <c r="B83" s="70"/>
      <c r="C83" s="38"/>
      <c r="D83" s="38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</row>
    <row r="84" spans="1:15" ht="15.75" customHeight="1" x14ac:dyDescent="0.4">
      <c r="A84" s="70"/>
      <c r="B84" s="70"/>
      <c r="C84" s="38"/>
      <c r="D84" s="38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</row>
    <row r="85" spans="1:15" ht="15.75" customHeight="1" x14ac:dyDescent="0.4">
      <c r="A85" s="70"/>
      <c r="B85" s="70"/>
      <c r="C85" s="38"/>
      <c r="D85" s="38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</row>
    <row r="86" spans="1:15" ht="15.75" customHeight="1" x14ac:dyDescent="0.4">
      <c r="A86" s="70"/>
      <c r="B86" s="70"/>
      <c r="C86" s="38"/>
      <c r="D86" s="38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</row>
    <row r="87" spans="1:15" ht="15.75" customHeight="1" x14ac:dyDescent="0.4">
      <c r="A87" s="66" t="s">
        <v>49</v>
      </c>
      <c r="B87" s="66"/>
      <c r="C87" s="50">
        <f>SUM(C52:D86)</f>
        <v>0</v>
      </c>
      <c r="D87" s="51"/>
      <c r="E87" s="53"/>
      <c r="F87" s="53"/>
      <c r="G87" s="53"/>
      <c r="H87" s="52"/>
      <c r="I87" s="44"/>
      <c r="J87" s="44"/>
      <c r="K87" s="44"/>
      <c r="L87" s="44"/>
      <c r="M87" s="44"/>
      <c r="N87" s="44"/>
      <c r="O87" s="44"/>
    </row>
  </sheetData>
  <mergeCells count="213">
    <mergeCell ref="E80:G80"/>
    <mergeCell ref="E81:G81"/>
    <mergeCell ref="E82:G82"/>
    <mergeCell ref="E83:G83"/>
    <mergeCell ref="E84:G84"/>
    <mergeCell ref="E85:G85"/>
    <mergeCell ref="C76:D76"/>
    <mergeCell ref="C77:D77"/>
    <mergeCell ref="C78:D78"/>
    <mergeCell ref="C79:D79"/>
    <mergeCell ref="C80:D80"/>
    <mergeCell ref="C81:D81"/>
    <mergeCell ref="E86:G86"/>
    <mergeCell ref="H73:O73"/>
    <mergeCell ref="H74:O74"/>
    <mergeCell ref="H75:O75"/>
    <mergeCell ref="H76:O76"/>
    <mergeCell ref="H77:O77"/>
    <mergeCell ref="H78:O78"/>
    <mergeCell ref="H79:O79"/>
    <mergeCell ref="H80:O80"/>
    <mergeCell ref="H81:O81"/>
    <mergeCell ref="H82:O82"/>
    <mergeCell ref="H83:O83"/>
    <mergeCell ref="H84:O84"/>
    <mergeCell ref="H85:O85"/>
    <mergeCell ref="H86:O86"/>
    <mergeCell ref="E77:G77"/>
    <mergeCell ref="E78:G78"/>
    <mergeCell ref="E79:G79"/>
    <mergeCell ref="E73:G73"/>
    <mergeCell ref="E74:G74"/>
    <mergeCell ref="E75:G75"/>
    <mergeCell ref="A31:B31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C54:D54"/>
    <mergeCell ref="C55:D55"/>
    <mergeCell ref="C73:D73"/>
    <mergeCell ref="C74:D74"/>
    <mergeCell ref="C75:D75"/>
    <mergeCell ref="A72:B72"/>
    <mergeCell ref="Q64:S64"/>
    <mergeCell ref="Q66:S66"/>
    <mergeCell ref="Q67:S67"/>
    <mergeCell ref="A50:O50"/>
    <mergeCell ref="A51:B51"/>
    <mergeCell ref="A52:B52"/>
    <mergeCell ref="A53:B53"/>
    <mergeCell ref="A54:B54"/>
    <mergeCell ref="A26:B26"/>
    <mergeCell ref="A27:B27"/>
    <mergeCell ref="A28:B28"/>
    <mergeCell ref="A29:B29"/>
    <mergeCell ref="A30:B30"/>
    <mergeCell ref="A68:B68"/>
    <mergeCell ref="A69:B69"/>
    <mergeCell ref="A70:B70"/>
    <mergeCell ref="A71:B71"/>
    <mergeCell ref="A87:B87"/>
    <mergeCell ref="A73:B73"/>
    <mergeCell ref="A74:B74"/>
    <mergeCell ref="A75:B75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A8:D8"/>
    <mergeCell ref="A9:B9"/>
    <mergeCell ref="A16:B16"/>
    <mergeCell ref="Q62:S62"/>
    <mergeCell ref="Q63:S63"/>
    <mergeCell ref="Q18:U18"/>
    <mergeCell ref="A34:D34"/>
    <mergeCell ref="A35:B35"/>
    <mergeCell ref="A48:B48"/>
    <mergeCell ref="A18:D18"/>
    <mergeCell ref="A19:B19"/>
    <mergeCell ref="A32:B32"/>
    <mergeCell ref="A10:B10"/>
    <mergeCell ref="A11:B11"/>
    <mergeCell ref="A12:B12"/>
    <mergeCell ref="A13:B13"/>
    <mergeCell ref="A14:B14"/>
    <mergeCell ref="A15:B15"/>
    <mergeCell ref="A20:B20"/>
    <mergeCell ref="A21:B21"/>
    <mergeCell ref="A22:B22"/>
    <mergeCell ref="A23:B23"/>
    <mergeCell ref="A24:B24"/>
    <mergeCell ref="A25:B25"/>
    <mergeCell ref="G8:J16"/>
    <mergeCell ref="H55:O55"/>
    <mergeCell ref="H60:O60"/>
    <mergeCell ref="Q1:U1"/>
    <mergeCell ref="Q2:U6"/>
    <mergeCell ref="Q8:U16"/>
    <mergeCell ref="Q19:R19"/>
    <mergeCell ref="Q48:R48"/>
    <mergeCell ref="Q50:U58"/>
    <mergeCell ref="Q60:U60"/>
    <mergeCell ref="F18:J18"/>
    <mergeCell ref="F19:G19"/>
    <mergeCell ref="F48:G48"/>
    <mergeCell ref="E51:G51"/>
    <mergeCell ref="E53:G53"/>
    <mergeCell ref="H54:O54"/>
    <mergeCell ref="E54:G54"/>
    <mergeCell ref="E55:G55"/>
    <mergeCell ref="E56:G56"/>
    <mergeCell ref="E60:G60"/>
    <mergeCell ref="L8:O16"/>
    <mergeCell ref="L18:O18"/>
    <mergeCell ref="H53:O53"/>
    <mergeCell ref="E52:G52"/>
    <mergeCell ref="Q69:S69"/>
    <mergeCell ref="Q68:S68"/>
    <mergeCell ref="C65:D65"/>
    <mergeCell ref="H65:O65"/>
    <mergeCell ref="H66:O66"/>
    <mergeCell ref="H67:O67"/>
    <mergeCell ref="H62:O62"/>
    <mergeCell ref="C62:D62"/>
    <mergeCell ref="C63:D63"/>
    <mergeCell ref="H63:O63"/>
    <mergeCell ref="C64:D64"/>
    <mergeCell ref="H64:O64"/>
    <mergeCell ref="C66:D66"/>
    <mergeCell ref="C67:D67"/>
    <mergeCell ref="E62:G62"/>
    <mergeCell ref="E63:G63"/>
    <mergeCell ref="E64:G64"/>
    <mergeCell ref="Q61:S61"/>
    <mergeCell ref="Q65:S65"/>
    <mergeCell ref="C70:D70"/>
    <mergeCell ref="H70:O70"/>
    <mergeCell ref="C71:D71"/>
    <mergeCell ref="H71:O71"/>
    <mergeCell ref="C72:D72"/>
    <mergeCell ref="H72:O72"/>
    <mergeCell ref="H68:O68"/>
    <mergeCell ref="H69:O69"/>
    <mergeCell ref="C87:D87"/>
    <mergeCell ref="H87:O87"/>
    <mergeCell ref="C68:D68"/>
    <mergeCell ref="C69:D69"/>
    <mergeCell ref="E69:G69"/>
    <mergeCell ref="E70:G70"/>
    <mergeCell ref="E71:G71"/>
    <mergeCell ref="E72:G72"/>
    <mergeCell ref="E87:G87"/>
    <mergeCell ref="E68:G68"/>
    <mergeCell ref="E76:G76"/>
    <mergeCell ref="C82:D82"/>
    <mergeCell ref="C83:D83"/>
    <mergeCell ref="C84:D84"/>
    <mergeCell ref="C85:D85"/>
    <mergeCell ref="C86:D86"/>
    <mergeCell ref="E65:G65"/>
    <mergeCell ref="E66:G66"/>
    <mergeCell ref="E67:G67"/>
    <mergeCell ref="C61:D61"/>
    <mergeCell ref="H61:O61"/>
    <mergeCell ref="C57:D57"/>
    <mergeCell ref="H57:O57"/>
    <mergeCell ref="C59:D59"/>
    <mergeCell ref="H59:O59"/>
    <mergeCell ref="C60:D60"/>
    <mergeCell ref="E57:G57"/>
    <mergeCell ref="E58:G58"/>
    <mergeCell ref="E59:G59"/>
    <mergeCell ref="C56:D56"/>
    <mergeCell ref="H56:O56"/>
    <mergeCell ref="H58:O58"/>
    <mergeCell ref="C58:D58"/>
    <mergeCell ref="E61:G61"/>
    <mergeCell ref="L1:O1"/>
    <mergeCell ref="I2:J2"/>
    <mergeCell ref="L2:O6"/>
    <mergeCell ref="I4:J4"/>
    <mergeCell ref="I5:J5"/>
    <mergeCell ref="I6:J6"/>
    <mergeCell ref="F1:J1"/>
    <mergeCell ref="F2:H2"/>
    <mergeCell ref="F4:H4"/>
    <mergeCell ref="F5:H5"/>
    <mergeCell ref="F6:H6"/>
    <mergeCell ref="A1:D7"/>
    <mergeCell ref="F3:H3"/>
    <mergeCell ref="I3:J3"/>
    <mergeCell ref="C51:D51"/>
    <mergeCell ref="H51:O51"/>
    <mergeCell ref="C52:D52"/>
    <mergeCell ref="H52:O52"/>
    <mergeCell ref="C53:D53"/>
  </mergeCells>
  <phoneticPr fontId="22" type="noConversion"/>
  <dataValidations count="1">
    <dataValidation type="list" allowBlank="1" showInputMessage="1" showErrorMessage="1" sqref="E52:G86" xr:uid="{BAF1F952-E170-4172-BCF4-D2C0DC80F640}">
      <formula1>"Transport,Groceries,Self Investment,Quality Time &amp; Free Time,Household,Gifts,Others"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7476C-B594-4A5E-91C9-4FE282C2CEDE}">
  <sheetPr>
    <outlinePr summaryBelow="0" summaryRight="0"/>
  </sheetPr>
  <dimension ref="A1:U87"/>
  <sheetViews>
    <sheetView zoomScale="98" zoomScaleNormal="98" workbookViewId="0">
      <selection activeCell="I6" sqref="I6:J6"/>
    </sheetView>
  </sheetViews>
  <sheetFormatPr defaultColWidth="12.6640625" defaultRowHeight="15.75" customHeight="1" x14ac:dyDescent="0.25"/>
  <cols>
    <col min="1" max="1" width="3.88671875" customWidth="1"/>
    <col min="5" max="5" width="4.109375" customWidth="1"/>
    <col min="6" max="6" width="4.88671875" customWidth="1"/>
    <col min="7" max="7" width="16.6640625" customWidth="1"/>
    <col min="8" max="8" width="5.44140625" customWidth="1"/>
    <col min="11" max="11" width="3.44140625" customWidth="1"/>
    <col min="12" max="12" width="16.77734375" customWidth="1"/>
    <col min="16" max="16" width="4.109375" customWidth="1"/>
    <col min="17" max="17" width="4.33203125" customWidth="1"/>
    <col min="18" max="18" width="17.88671875" customWidth="1"/>
    <col min="19" max="19" width="5.6640625" customWidth="1"/>
    <col min="20" max="20" width="12.88671875" bestFit="1" customWidth="1"/>
    <col min="21" max="21" width="15.5546875" bestFit="1" customWidth="1"/>
  </cols>
  <sheetData>
    <row r="1" spans="1:21" ht="20.399999999999999" customHeight="1" x14ac:dyDescent="0.25">
      <c r="A1" s="49" t="s">
        <v>103</v>
      </c>
      <c r="B1" s="49"/>
      <c r="C1" s="49"/>
      <c r="D1" s="49"/>
      <c r="F1" s="48" t="s">
        <v>0</v>
      </c>
      <c r="G1" s="48"/>
      <c r="H1" s="48"/>
      <c r="I1" s="48"/>
      <c r="J1" s="48"/>
      <c r="L1" s="41" t="s">
        <v>1</v>
      </c>
      <c r="M1" s="42"/>
      <c r="N1" s="42"/>
      <c r="O1" s="42"/>
      <c r="Q1" s="41" t="s">
        <v>2</v>
      </c>
      <c r="R1" s="41"/>
      <c r="S1" s="41"/>
      <c r="T1" s="41"/>
      <c r="U1" s="41"/>
    </row>
    <row r="2" spans="1:21" ht="16.8" customHeight="1" x14ac:dyDescent="0.25">
      <c r="A2" s="49"/>
      <c r="B2" s="49"/>
      <c r="C2" s="49"/>
      <c r="D2" s="49"/>
      <c r="F2" s="46" t="s">
        <v>95</v>
      </c>
      <c r="G2" s="46"/>
      <c r="H2" s="46"/>
      <c r="I2" s="43">
        <v>45689</v>
      </c>
      <c r="J2" s="44"/>
      <c r="L2" s="45">
        <f>D16</f>
        <v>0</v>
      </c>
      <c r="M2" s="44"/>
      <c r="N2" s="44"/>
      <c r="O2" s="44"/>
      <c r="Q2" s="59">
        <f ca="1">IF(TODAY()&gt;DATE(YEAR(I2),MONTH(I2)+1,0),0,DATE(YEAR(I2),MONTH(I2)+1,0)-TODAY()+1)</f>
        <v>0</v>
      </c>
      <c r="R2" s="59"/>
      <c r="S2" s="59"/>
      <c r="T2" s="59"/>
      <c r="U2" s="59"/>
    </row>
    <row r="3" spans="1:21" ht="16.8" customHeight="1" x14ac:dyDescent="0.25">
      <c r="A3" s="49"/>
      <c r="B3" s="49"/>
      <c r="C3" s="49"/>
      <c r="D3" s="49"/>
      <c r="F3" s="46" t="s">
        <v>96</v>
      </c>
      <c r="G3" s="46"/>
      <c r="H3" s="46"/>
      <c r="I3" s="43">
        <v>45716</v>
      </c>
      <c r="J3" s="44"/>
      <c r="L3" s="44"/>
      <c r="M3" s="44"/>
      <c r="N3" s="44"/>
      <c r="O3" s="44"/>
      <c r="Q3" s="59"/>
      <c r="R3" s="59"/>
      <c r="S3" s="59"/>
      <c r="T3" s="59"/>
      <c r="U3" s="59"/>
    </row>
    <row r="4" spans="1:21" ht="16.8" customHeight="1" x14ac:dyDescent="0.25">
      <c r="A4" s="49"/>
      <c r="B4" s="49"/>
      <c r="C4" s="49"/>
      <c r="D4" s="49"/>
      <c r="F4" s="46" t="s">
        <v>3</v>
      </c>
      <c r="G4" s="46"/>
      <c r="H4" s="46"/>
      <c r="I4" s="46" t="s">
        <v>4</v>
      </c>
      <c r="J4" s="44"/>
      <c r="L4" s="44"/>
      <c r="M4" s="44"/>
      <c r="N4" s="44"/>
      <c r="O4" s="44"/>
      <c r="Q4" s="59"/>
      <c r="R4" s="59"/>
      <c r="S4" s="59"/>
      <c r="T4" s="59"/>
      <c r="U4" s="59"/>
    </row>
    <row r="5" spans="1:21" ht="16.8" customHeight="1" x14ac:dyDescent="0.25">
      <c r="A5" s="49"/>
      <c r="B5" s="49"/>
      <c r="C5" s="49"/>
      <c r="D5" s="49"/>
      <c r="F5" s="46" t="s">
        <v>5</v>
      </c>
      <c r="G5" s="46"/>
      <c r="H5" s="46"/>
      <c r="I5" s="46"/>
      <c r="J5" s="46"/>
      <c r="L5" s="44"/>
      <c r="M5" s="44"/>
      <c r="N5" s="44"/>
      <c r="O5" s="44"/>
      <c r="Q5" s="59"/>
      <c r="R5" s="59"/>
      <c r="S5" s="59"/>
      <c r="T5" s="59"/>
      <c r="U5" s="59"/>
    </row>
    <row r="6" spans="1:21" ht="16.8" customHeight="1" x14ac:dyDescent="0.25">
      <c r="A6" s="49"/>
      <c r="B6" s="49"/>
      <c r="C6" s="49"/>
      <c r="D6" s="49"/>
      <c r="F6" s="46" t="s">
        <v>6</v>
      </c>
      <c r="G6" s="46"/>
      <c r="H6" s="46"/>
      <c r="I6" s="47">
        <f>January!D16</f>
        <v>0</v>
      </c>
      <c r="J6" s="44"/>
      <c r="L6" s="44"/>
      <c r="M6" s="44"/>
      <c r="N6" s="44"/>
      <c r="O6" s="44"/>
      <c r="Q6" s="59"/>
      <c r="R6" s="59"/>
      <c r="S6" s="59"/>
      <c r="T6" s="59"/>
      <c r="U6" s="59"/>
    </row>
    <row r="7" spans="1:21" ht="15.75" customHeight="1" x14ac:dyDescent="0.25">
      <c r="A7" s="49"/>
      <c r="B7" s="49"/>
      <c r="C7" s="49"/>
      <c r="D7" s="49"/>
    </row>
    <row r="8" spans="1:21" ht="13.2" customHeight="1" x14ac:dyDescent="0.25">
      <c r="A8" s="41" t="s">
        <v>7</v>
      </c>
      <c r="B8" s="41"/>
      <c r="C8" s="41"/>
      <c r="D8" s="63"/>
      <c r="E8" s="4"/>
      <c r="G8" s="58"/>
      <c r="H8" s="42"/>
      <c r="I8" s="42"/>
      <c r="J8" s="42"/>
      <c r="L8" s="58"/>
      <c r="M8" s="42"/>
      <c r="N8" s="42"/>
      <c r="O8" s="42"/>
      <c r="Q8" s="60"/>
      <c r="R8" s="60"/>
      <c r="S8" s="60"/>
      <c r="T8" s="60"/>
      <c r="U8" s="60"/>
    </row>
    <row r="9" spans="1:21" ht="15.6" x14ac:dyDescent="0.25">
      <c r="A9" s="64"/>
      <c r="B9" s="64"/>
      <c r="C9" s="14" t="s">
        <v>8</v>
      </c>
      <c r="D9" s="14" t="s">
        <v>9</v>
      </c>
      <c r="E9" s="6"/>
      <c r="G9" s="42"/>
      <c r="H9" s="42"/>
      <c r="I9" s="42"/>
      <c r="J9" s="42"/>
      <c r="L9" s="42"/>
      <c r="M9" s="42"/>
      <c r="N9" s="42"/>
      <c r="O9" s="42"/>
      <c r="Q9" s="60"/>
      <c r="R9" s="60"/>
      <c r="S9" s="60"/>
      <c r="T9" s="60"/>
      <c r="U9" s="60"/>
    </row>
    <row r="10" spans="1:21" ht="15.6" x14ac:dyDescent="0.4">
      <c r="A10" s="68" t="s">
        <v>10</v>
      </c>
      <c r="B10" s="68"/>
      <c r="C10" s="15">
        <v>0</v>
      </c>
      <c r="D10" s="16">
        <v>0</v>
      </c>
      <c r="E10" s="3"/>
      <c r="G10" s="42"/>
      <c r="H10" s="42"/>
      <c r="I10" s="42"/>
      <c r="J10" s="42"/>
      <c r="L10" s="42"/>
      <c r="M10" s="42"/>
      <c r="N10" s="42"/>
      <c r="O10" s="42"/>
      <c r="Q10" s="60"/>
      <c r="R10" s="60"/>
      <c r="S10" s="60"/>
      <c r="T10" s="60"/>
      <c r="U10" s="60"/>
    </row>
    <row r="11" spans="1:21" ht="15.6" x14ac:dyDescent="0.4">
      <c r="A11" s="68" t="s">
        <v>11</v>
      </c>
      <c r="B11" s="68"/>
      <c r="C11" s="15">
        <f>C32</f>
        <v>0</v>
      </c>
      <c r="D11" s="16">
        <f>D32</f>
        <v>0</v>
      </c>
      <c r="E11" s="3"/>
      <c r="G11" s="42"/>
      <c r="H11" s="42"/>
      <c r="I11" s="42"/>
      <c r="J11" s="42"/>
      <c r="L11" s="42"/>
      <c r="M11" s="42"/>
      <c r="N11" s="42"/>
      <c r="O11" s="42"/>
      <c r="Q11" s="60"/>
      <c r="R11" s="60"/>
      <c r="S11" s="60"/>
      <c r="T11" s="60"/>
      <c r="U11" s="60"/>
    </row>
    <row r="12" spans="1:21" ht="15.6" x14ac:dyDescent="0.4">
      <c r="A12" s="68" t="s">
        <v>12</v>
      </c>
      <c r="B12" s="68"/>
      <c r="C12" s="15">
        <f>I48</f>
        <v>0</v>
      </c>
      <c r="D12" s="16">
        <f>J48</f>
        <v>0</v>
      </c>
      <c r="E12" s="3"/>
      <c r="G12" s="42"/>
      <c r="H12" s="42"/>
      <c r="I12" s="42"/>
      <c r="J12" s="42"/>
      <c r="L12" s="42"/>
      <c r="M12" s="42"/>
      <c r="N12" s="42"/>
      <c r="O12" s="42"/>
      <c r="Q12" s="60"/>
      <c r="R12" s="60"/>
      <c r="S12" s="60"/>
      <c r="T12" s="60"/>
      <c r="U12" s="60"/>
    </row>
    <row r="13" spans="1:21" ht="15.6" x14ac:dyDescent="0.4">
      <c r="A13" s="68" t="s">
        <v>13</v>
      </c>
      <c r="B13" s="68"/>
      <c r="C13" s="15">
        <f>M48</f>
        <v>0</v>
      </c>
      <c r="D13" s="16">
        <f>N48</f>
        <v>0</v>
      </c>
      <c r="E13" s="3"/>
      <c r="G13" s="42"/>
      <c r="H13" s="42"/>
      <c r="I13" s="42"/>
      <c r="J13" s="42"/>
      <c r="L13" s="42"/>
      <c r="M13" s="42"/>
      <c r="N13" s="42"/>
      <c r="O13" s="42"/>
      <c r="Q13" s="60"/>
      <c r="R13" s="60"/>
      <c r="S13" s="60"/>
      <c r="T13" s="60"/>
      <c r="U13" s="60"/>
    </row>
    <row r="14" spans="1:21" ht="15.6" x14ac:dyDescent="0.4">
      <c r="A14" s="68" t="s">
        <v>14</v>
      </c>
      <c r="B14" s="68"/>
      <c r="C14" s="15">
        <f>T48</f>
        <v>0</v>
      </c>
      <c r="D14" s="16">
        <f>U48</f>
        <v>0</v>
      </c>
      <c r="E14" s="3"/>
      <c r="G14" s="42"/>
      <c r="H14" s="42"/>
      <c r="I14" s="42"/>
      <c r="J14" s="42"/>
      <c r="L14" s="42"/>
      <c r="M14" s="42"/>
      <c r="N14" s="42"/>
      <c r="O14" s="42"/>
      <c r="Q14" s="60"/>
      <c r="R14" s="60"/>
      <c r="S14" s="60"/>
      <c r="T14" s="60"/>
      <c r="U14" s="60"/>
    </row>
    <row r="15" spans="1:21" ht="15.6" x14ac:dyDescent="0.4">
      <c r="A15" s="68" t="s">
        <v>15</v>
      </c>
      <c r="B15" s="68"/>
      <c r="C15" s="15">
        <f>C48</f>
        <v>0</v>
      </c>
      <c r="D15" s="16">
        <f>D48</f>
        <v>0</v>
      </c>
      <c r="E15" s="3"/>
      <c r="G15" s="42"/>
      <c r="H15" s="42"/>
      <c r="I15" s="42"/>
      <c r="J15" s="42"/>
      <c r="L15" s="42"/>
      <c r="M15" s="42"/>
      <c r="N15" s="42"/>
      <c r="O15" s="42"/>
      <c r="Q15" s="60"/>
      <c r="R15" s="60"/>
      <c r="S15" s="60"/>
      <c r="T15" s="60"/>
      <c r="U15" s="60"/>
    </row>
    <row r="16" spans="1:21" ht="15.75" customHeight="1" x14ac:dyDescent="0.4">
      <c r="A16" s="65" t="s">
        <v>16</v>
      </c>
      <c r="B16" s="65"/>
      <c r="C16" s="17">
        <f>C10+C11-C12-C13-C14-C15</f>
        <v>0</v>
      </c>
      <c r="D16" s="18">
        <f>D10+D11-D12-D13-D14-D15</f>
        <v>0</v>
      </c>
      <c r="E16" s="1"/>
      <c r="G16" s="42"/>
      <c r="H16" s="42"/>
      <c r="I16" s="42"/>
      <c r="J16" s="42"/>
      <c r="L16" s="42"/>
      <c r="M16" s="42"/>
      <c r="N16" s="42"/>
      <c r="O16" s="42"/>
      <c r="Q16" s="60"/>
      <c r="R16" s="60"/>
      <c r="S16" s="60"/>
      <c r="T16" s="60"/>
      <c r="U16" s="60"/>
    </row>
    <row r="18" spans="1:21" ht="20.399999999999999" x14ac:dyDescent="0.25">
      <c r="A18" s="48" t="s">
        <v>17</v>
      </c>
      <c r="B18" s="48"/>
      <c r="C18" s="48"/>
      <c r="D18" s="48"/>
      <c r="F18" s="41" t="s">
        <v>18</v>
      </c>
      <c r="G18" s="41"/>
      <c r="H18" s="41"/>
      <c r="I18" s="41"/>
      <c r="J18" s="41"/>
      <c r="L18" s="41" t="s">
        <v>19</v>
      </c>
      <c r="M18" s="42"/>
      <c r="N18" s="42"/>
      <c r="O18" s="42"/>
      <c r="Q18" s="41" t="s">
        <v>20</v>
      </c>
      <c r="R18" s="41"/>
      <c r="S18" s="41"/>
      <c r="T18" s="41"/>
      <c r="U18" s="41"/>
    </row>
    <row r="19" spans="1:21" ht="15.6" x14ac:dyDescent="0.25">
      <c r="A19" s="54" t="s">
        <v>21</v>
      </c>
      <c r="B19" s="54"/>
      <c r="C19" s="19" t="s">
        <v>8</v>
      </c>
      <c r="D19" s="19" t="s">
        <v>9</v>
      </c>
      <c r="E19" s="5"/>
      <c r="F19" s="61" t="s">
        <v>21</v>
      </c>
      <c r="G19" s="61"/>
      <c r="H19" s="14" t="s">
        <v>22</v>
      </c>
      <c r="I19" s="14" t="s">
        <v>8</v>
      </c>
      <c r="J19" s="14" t="s">
        <v>9</v>
      </c>
      <c r="L19" s="14" t="s">
        <v>21</v>
      </c>
      <c r="M19" s="14" t="s">
        <v>8</v>
      </c>
      <c r="N19" s="14" t="s">
        <v>9</v>
      </c>
      <c r="O19" s="14" t="s">
        <v>16</v>
      </c>
      <c r="P19" s="5"/>
      <c r="Q19" s="61" t="s">
        <v>21</v>
      </c>
      <c r="R19" s="61"/>
      <c r="S19" s="14" t="s">
        <v>22</v>
      </c>
      <c r="T19" s="14" t="s">
        <v>8</v>
      </c>
      <c r="U19" s="14" t="s">
        <v>9</v>
      </c>
    </row>
    <row r="20" spans="1:21" ht="15.75" customHeight="1" x14ac:dyDescent="0.4">
      <c r="A20" s="69" t="str">
        <f>IF(January!A20="","",January!A20)</f>
        <v>Paycheck</v>
      </c>
      <c r="B20" s="69"/>
      <c r="C20" s="21"/>
      <c r="D20" s="21"/>
      <c r="E20" s="2"/>
      <c r="F20" s="23" t="b">
        <v>0</v>
      </c>
      <c r="G20" s="24" t="str">
        <f>IF(January!G20="","",January!G20)</f>
        <v>Internet</v>
      </c>
      <c r="H20" s="24"/>
      <c r="I20" s="15"/>
      <c r="J20" s="15"/>
      <c r="L20" s="24" t="str">
        <f>IF(January!L20="","",January!L20)</f>
        <v>Groceries</v>
      </c>
      <c r="M20" s="15"/>
      <c r="N20" s="15"/>
      <c r="O20" s="15">
        <f t="shared" ref="O20:O47" si="0">M20-N20</f>
        <v>0</v>
      </c>
      <c r="P20" s="3"/>
      <c r="Q20" s="23" t="b">
        <v>0</v>
      </c>
      <c r="R20" s="24" t="str">
        <f>IF(January!R20="","",January!R20)</f>
        <v/>
      </c>
      <c r="S20" s="24"/>
      <c r="T20" s="15"/>
      <c r="U20" s="15"/>
    </row>
    <row r="21" spans="1:21" ht="15.75" customHeight="1" x14ac:dyDescent="0.4">
      <c r="A21" s="69" t="str">
        <f>IF(January!A21="","",January!A21)</f>
        <v>Business</v>
      </c>
      <c r="B21" s="69"/>
      <c r="C21" s="21"/>
      <c r="D21" s="21"/>
      <c r="E21" s="2"/>
      <c r="F21" s="23" t="b">
        <v>0</v>
      </c>
      <c r="G21" s="24" t="str">
        <f>IF(January!G21="","",January!G21)</f>
        <v>Water</v>
      </c>
      <c r="H21" s="24"/>
      <c r="I21" s="15"/>
      <c r="J21" s="15"/>
      <c r="L21" s="24" t="str">
        <f>IF(January!L21="","",January!L21)</f>
        <v>Dining out</v>
      </c>
      <c r="M21" s="15"/>
      <c r="N21" s="15"/>
      <c r="O21" s="15">
        <f t="shared" si="0"/>
        <v>0</v>
      </c>
      <c r="P21" s="3"/>
      <c r="Q21" s="23" t="b">
        <v>0</v>
      </c>
      <c r="R21" s="24" t="str">
        <f>IF(January!R21="","",January!R21)</f>
        <v/>
      </c>
      <c r="S21" s="24"/>
      <c r="T21" s="15"/>
      <c r="U21" s="15"/>
    </row>
    <row r="22" spans="1:21" ht="15.75" customHeight="1" x14ac:dyDescent="0.4">
      <c r="A22" s="69" t="str">
        <f>IF(January!A22="","",January!A22)</f>
        <v>Bonus</v>
      </c>
      <c r="B22" s="69"/>
      <c r="C22" s="21"/>
      <c r="D22" s="21"/>
      <c r="E22" s="2"/>
      <c r="F22" s="23" t="b">
        <v>0</v>
      </c>
      <c r="G22" s="24" t="str">
        <f>IF(January!G22="","",January!G22)</f>
        <v>Electricity</v>
      </c>
      <c r="H22" s="24"/>
      <c r="I22" s="15"/>
      <c r="J22" s="15"/>
      <c r="L22" s="24" t="str">
        <f>IF(January!L22="","",January!L22)</f>
        <v>Transport</v>
      </c>
      <c r="M22" s="15"/>
      <c r="N22" s="15"/>
      <c r="O22" s="15">
        <f t="shared" si="0"/>
        <v>0</v>
      </c>
      <c r="P22" s="3"/>
      <c r="Q22" s="23" t="b">
        <v>0</v>
      </c>
      <c r="R22" s="24" t="str">
        <f>IF(January!R22="","",January!R22)</f>
        <v/>
      </c>
      <c r="S22" s="24"/>
      <c r="T22" s="15"/>
      <c r="U22" s="15"/>
    </row>
    <row r="23" spans="1:21" ht="15.75" customHeight="1" x14ac:dyDescent="0.4">
      <c r="A23" s="69" t="str">
        <f>IF(January!A23="","",January!A23)</f>
        <v>Gifts</v>
      </c>
      <c r="B23" s="69"/>
      <c r="C23" s="21"/>
      <c r="D23" s="21"/>
      <c r="E23" s="2"/>
      <c r="F23" s="23" t="b">
        <v>0</v>
      </c>
      <c r="G23" s="24" t="str">
        <f>IF(January!G23="","",January!G23)</f>
        <v>Rent</v>
      </c>
      <c r="H23" s="24"/>
      <c r="I23" s="15"/>
      <c r="J23" s="15"/>
      <c r="L23" s="24" t="str">
        <f>IF(January!L23="","",January!L23)</f>
        <v>Household</v>
      </c>
      <c r="M23" s="15"/>
      <c r="N23" s="15"/>
      <c r="O23" s="15">
        <f t="shared" si="0"/>
        <v>0</v>
      </c>
      <c r="P23" s="3"/>
      <c r="Q23" s="23" t="b">
        <v>0</v>
      </c>
      <c r="R23" s="24" t="str">
        <f>IF(January!R23="","",January!R23)</f>
        <v/>
      </c>
      <c r="S23" s="24"/>
      <c r="T23" s="15"/>
      <c r="U23" s="15"/>
    </row>
    <row r="24" spans="1:21" ht="15.75" customHeight="1" x14ac:dyDescent="0.4">
      <c r="A24" s="69" t="str">
        <f>IF(January!A24="","",January!A24)</f>
        <v/>
      </c>
      <c r="B24" s="69"/>
      <c r="C24" s="21"/>
      <c r="D24" s="21"/>
      <c r="E24" s="2"/>
      <c r="F24" s="23" t="b">
        <v>0</v>
      </c>
      <c r="G24" s="24" t="str">
        <f>IF(January!G24="","",January!G24)</f>
        <v>Mobile</v>
      </c>
      <c r="H24" s="24"/>
      <c r="I24" s="15"/>
      <c r="J24" s="15"/>
      <c r="L24" s="24" t="str">
        <f>IF(January!L24="","",January!L24)</f>
        <v>Education</v>
      </c>
      <c r="M24" s="15"/>
      <c r="N24" s="15"/>
      <c r="O24" s="15">
        <f t="shared" si="0"/>
        <v>0</v>
      </c>
      <c r="P24" s="3"/>
      <c r="Q24" s="23" t="b">
        <v>0</v>
      </c>
      <c r="R24" s="24" t="str">
        <f>IF(January!R24="","",January!R24)</f>
        <v/>
      </c>
      <c r="S24" s="24"/>
      <c r="T24" s="15"/>
      <c r="U24" s="15"/>
    </row>
    <row r="25" spans="1:21" ht="15.75" customHeight="1" x14ac:dyDescent="0.4">
      <c r="A25" s="69" t="str">
        <f>IF(January!A25="","",January!A25)</f>
        <v/>
      </c>
      <c r="B25" s="69"/>
      <c r="C25" s="21"/>
      <c r="D25" s="21"/>
      <c r="E25" s="2"/>
      <c r="F25" s="23" t="b">
        <v>0</v>
      </c>
      <c r="G25" s="24" t="str">
        <f>IF(January!G25="","",January!G25)</f>
        <v>Health Insurance</v>
      </c>
      <c r="H25" s="24"/>
      <c r="I25" s="15"/>
      <c r="J25" s="15"/>
      <c r="L25" s="24" t="str">
        <f>IF(January!L25="","",January!L25)</f>
        <v>Health</v>
      </c>
      <c r="M25" s="15"/>
      <c r="N25" s="15"/>
      <c r="O25" s="15">
        <f t="shared" si="0"/>
        <v>0</v>
      </c>
      <c r="P25" s="3"/>
      <c r="Q25" s="23" t="b">
        <v>0</v>
      </c>
      <c r="R25" s="24" t="str">
        <f>IF(January!R25="","",January!R25)</f>
        <v/>
      </c>
      <c r="S25" s="24"/>
      <c r="T25" s="15"/>
      <c r="U25" s="15"/>
    </row>
    <row r="26" spans="1:21" ht="15.75" customHeight="1" x14ac:dyDescent="0.4">
      <c r="A26" s="69" t="str">
        <f>IF(January!A26="","",January!A26)</f>
        <v/>
      </c>
      <c r="B26" s="69"/>
      <c r="C26" s="21"/>
      <c r="D26" s="21"/>
      <c r="E26" s="2"/>
      <c r="F26" s="23" t="b">
        <v>0</v>
      </c>
      <c r="G26" s="24" t="str">
        <f>IF(January!G26="","",January!G26)</f>
        <v>Gas</v>
      </c>
      <c r="H26" s="24"/>
      <c r="I26" s="15"/>
      <c r="J26" s="15"/>
      <c r="L26" s="24" t="str">
        <f>IF(January!L26="","",January!L26)</f>
        <v>Beauty</v>
      </c>
      <c r="M26" s="15"/>
      <c r="N26" s="15"/>
      <c r="O26" s="15">
        <f t="shared" si="0"/>
        <v>0</v>
      </c>
      <c r="P26" s="3"/>
      <c r="Q26" s="23" t="b">
        <v>0</v>
      </c>
      <c r="R26" s="24" t="str">
        <f>IF(January!R26="","",January!R26)</f>
        <v/>
      </c>
      <c r="S26" s="24"/>
      <c r="T26" s="15"/>
      <c r="U26" s="15"/>
    </row>
    <row r="27" spans="1:21" ht="15.75" customHeight="1" x14ac:dyDescent="0.4">
      <c r="A27" s="69" t="str">
        <f>IF(January!A27="","",January!A27)</f>
        <v/>
      </c>
      <c r="B27" s="69"/>
      <c r="C27" s="21"/>
      <c r="D27" s="21"/>
      <c r="E27" s="2"/>
      <c r="F27" s="23" t="b">
        <v>0</v>
      </c>
      <c r="G27" s="24" t="str">
        <f>IF(January!G27="","",January!G27)</f>
        <v>Spotify</v>
      </c>
      <c r="H27" s="24"/>
      <c r="I27" s="15"/>
      <c r="J27" s="15"/>
      <c r="L27" s="24" t="str">
        <f>IF(January!L27="","",January!L27)</f>
        <v>Gifts</v>
      </c>
      <c r="M27" s="15"/>
      <c r="N27" s="15"/>
      <c r="O27" s="15">
        <f t="shared" si="0"/>
        <v>0</v>
      </c>
      <c r="P27" s="3"/>
      <c r="Q27" s="23" t="b">
        <v>0</v>
      </c>
      <c r="R27" s="24" t="str">
        <f>IF(January!R27="","",January!R27)</f>
        <v/>
      </c>
      <c r="S27" s="24"/>
      <c r="T27" s="15"/>
      <c r="U27" s="15"/>
    </row>
    <row r="28" spans="1:21" ht="15.6" x14ac:dyDescent="0.4">
      <c r="A28" s="69" t="str">
        <f>IF(January!A28="","",January!A28)</f>
        <v/>
      </c>
      <c r="B28" s="69"/>
      <c r="C28" s="21"/>
      <c r="D28" s="21"/>
      <c r="E28" s="2"/>
      <c r="F28" s="23" t="b">
        <v>0</v>
      </c>
      <c r="G28" s="24" t="str">
        <f>IF(January!G28="","",January!G28)</f>
        <v>Netflix</v>
      </c>
      <c r="H28" s="24"/>
      <c r="I28" s="15"/>
      <c r="J28" s="15"/>
      <c r="L28" s="24" t="str">
        <f>IF(January!L28="","",January!L28)</f>
        <v>Clothes</v>
      </c>
      <c r="M28" s="15"/>
      <c r="N28" s="15"/>
      <c r="O28" s="15">
        <f t="shared" si="0"/>
        <v>0</v>
      </c>
      <c r="P28" s="3"/>
      <c r="Q28" s="23" t="b">
        <v>0</v>
      </c>
      <c r="R28" s="24" t="str">
        <f>IF(January!R28="","",January!R28)</f>
        <v/>
      </c>
      <c r="S28" s="24"/>
      <c r="T28" s="15"/>
      <c r="U28" s="15"/>
    </row>
    <row r="29" spans="1:21" ht="15.6" x14ac:dyDescent="0.4">
      <c r="A29" s="69" t="str">
        <f>IF(January!A29="","",January!A29)</f>
        <v/>
      </c>
      <c r="B29" s="69"/>
      <c r="C29" s="21"/>
      <c r="D29" s="21"/>
      <c r="E29" s="2"/>
      <c r="F29" s="23" t="b">
        <v>0</v>
      </c>
      <c r="G29" s="24" t="str">
        <f>IF(January!G29="","",January!G29)</f>
        <v>Disney Plus</v>
      </c>
      <c r="H29" s="24"/>
      <c r="I29" s="15"/>
      <c r="J29" s="15"/>
      <c r="L29" s="24" t="str">
        <f>IF(January!L29="","",January!L29)</f>
        <v>Entertainment</v>
      </c>
      <c r="M29" s="15"/>
      <c r="N29" s="15"/>
      <c r="O29" s="15">
        <f t="shared" si="0"/>
        <v>0</v>
      </c>
      <c r="P29" s="3"/>
      <c r="Q29" s="23" t="b">
        <v>0</v>
      </c>
      <c r="R29" s="24" t="str">
        <f>IF(January!R29="","",January!R29)</f>
        <v/>
      </c>
      <c r="S29" s="24"/>
      <c r="T29" s="15"/>
      <c r="U29" s="15"/>
    </row>
    <row r="30" spans="1:21" ht="15.6" x14ac:dyDescent="0.4">
      <c r="A30" s="69" t="str">
        <f>IF(January!A30="","",January!A30)</f>
        <v/>
      </c>
      <c r="B30" s="69"/>
      <c r="C30" s="21"/>
      <c r="D30" s="21"/>
      <c r="E30" s="2"/>
      <c r="F30" s="23" t="b">
        <v>0</v>
      </c>
      <c r="G30" s="24" t="str">
        <f>IF(January!G30="","",January!G30)</f>
        <v>Maintenance</v>
      </c>
      <c r="H30" s="24"/>
      <c r="I30" s="15"/>
      <c r="J30" s="15"/>
      <c r="L30" s="24" t="str">
        <f>IF(January!L30="","",January!L30)</f>
        <v>Miscellaneous</v>
      </c>
      <c r="M30" s="15"/>
      <c r="N30" s="15"/>
      <c r="O30" s="15">
        <f t="shared" si="0"/>
        <v>0</v>
      </c>
      <c r="P30" s="3"/>
      <c r="Q30" s="23" t="b">
        <v>0</v>
      </c>
      <c r="R30" s="24" t="str">
        <f>IF(January!R30="","",January!R30)</f>
        <v/>
      </c>
      <c r="S30" s="24"/>
      <c r="T30" s="15"/>
      <c r="U30" s="15"/>
    </row>
    <row r="31" spans="1:21" ht="15.6" x14ac:dyDescent="0.4">
      <c r="A31" s="69" t="str">
        <f>IF(January!A31="","",January!A31)</f>
        <v/>
      </c>
      <c r="B31" s="69"/>
      <c r="C31" s="21"/>
      <c r="D31" s="21"/>
      <c r="E31" s="2"/>
      <c r="F31" s="23" t="b">
        <v>0</v>
      </c>
      <c r="G31" s="24" t="str">
        <f>IF(January!G31="","",January!G31)</f>
        <v>Car</v>
      </c>
      <c r="H31" s="24"/>
      <c r="I31" s="15"/>
      <c r="J31" s="15"/>
      <c r="L31" s="24" t="str">
        <f>IF(January!L31="","",January!L31)</f>
        <v/>
      </c>
      <c r="M31" s="15"/>
      <c r="N31" s="15"/>
      <c r="O31" s="15">
        <f t="shared" si="0"/>
        <v>0</v>
      </c>
      <c r="P31" s="3"/>
      <c r="Q31" s="23" t="b">
        <v>0</v>
      </c>
      <c r="R31" s="24" t="str">
        <f>IF(January!R31="","",January!R31)</f>
        <v/>
      </c>
      <c r="S31" s="24"/>
      <c r="T31" s="15"/>
      <c r="U31" s="15"/>
    </row>
    <row r="32" spans="1:21" ht="16.8" x14ac:dyDescent="0.4">
      <c r="A32" s="67" t="s">
        <v>49</v>
      </c>
      <c r="B32" s="67"/>
      <c r="C32" s="12">
        <f>SUM(C20:C31)</f>
        <v>0</v>
      </c>
      <c r="D32" s="12">
        <f>SUM(D20:D31)</f>
        <v>0</v>
      </c>
      <c r="E32" s="9"/>
      <c r="F32" s="23" t="b">
        <v>0</v>
      </c>
      <c r="G32" s="24" t="str">
        <f>IF(January!G32="","",January!G32)</f>
        <v/>
      </c>
      <c r="H32" s="24"/>
      <c r="I32" s="15"/>
      <c r="J32" s="15"/>
      <c r="L32" s="24" t="str">
        <f>IF(January!L32="","",January!L32)</f>
        <v/>
      </c>
      <c r="M32" s="15"/>
      <c r="N32" s="15"/>
      <c r="O32" s="15">
        <f t="shared" si="0"/>
        <v>0</v>
      </c>
      <c r="P32" s="3"/>
      <c r="Q32" s="23" t="b">
        <v>0</v>
      </c>
      <c r="R32" s="24" t="str">
        <f>IF(January!R32="","",January!R32)</f>
        <v/>
      </c>
      <c r="S32" s="24"/>
      <c r="T32" s="15"/>
      <c r="U32" s="15"/>
    </row>
    <row r="33" spans="1:21" ht="15.6" x14ac:dyDescent="0.4">
      <c r="F33" s="23" t="b">
        <v>0</v>
      </c>
      <c r="G33" s="24" t="str">
        <f>IF(January!G33="","",January!G33)</f>
        <v/>
      </c>
      <c r="H33" s="24"/>
      <c r="I33" s="15"/>
      <c r="J33" s="15"/>
      <c r="L33" s="24" t="str">
        <f>IF(January!L33="","",January!L33)</f>
        <v/>
      </c>
      <c r="M33" s="15"/>
      <c r="N33" s="15"/>
      <c r="O33" s="15">
        <f t="shared" si="0"/>
        <v>0</v>
      </c>
      <c r="P33" s="3"/>
      <c r="Q33" s="23" t="b">
        <v>0</v>
      </c>
      <c r="R33" s="24" t="str">
        <f>IF(January!R33="","",January!R33)</f>
        <v/>
      </c>
      <c r="S33" s="24"/>
      <c r="T33" s="15"/>
      <c r="U33" s="15"/>
    </row>
    <row r="34" spans="1:21" ht="15.6" customHeight="1" x14ac:dyDescent="0.4">
      <c r="A34" s="48" t="s">
        <v>50</v>
      </c>
      <c r="B34" s="48"/>
      <c r="C34" s="48"/>
      <c r="D34" s="48"/>
      <c r="F34" s="23" t="b">
        <v>0</v>
      </c>
      <c r="G34" s="24" t="str">
        <f>IF(January!G34="","",January!G34)</f>
        <v/>
      </c>
      <c r="H34" s="24"/>
      <c r="I34" s="15"/>
      <c r="J34" s="15"/>
      <c r="L34" s="24" t="str">
        <f>IF(January!L34="","",January!L34)</f>
        <v/>
      </c>
      <c r="M34" s="15"/>
      <c r="N34" s="15"/>
      <c r="O34" s="15">
        <f t="shared" si="0"/>
        <v>0</v>
      </c>
      <c r="P34" s="3"/>
      <c r="Q34" s="23" t="b">
        <v>0</v>
      </c>
      <c r="R34" s="24" t="str">
        <f>IF(January!R34="","",January!R34)</f>
        <v/>
      </c>
      <c r="S34" s="24"/>
      <c r="T34" s="15"/>
      <c r="U34" s="15"/>
    </row>
    <row r="35" spans="1:21" ht="16.8" x14ac:dyDescent="0.4">
      <c r="A35" s="66" t="s">
        <v>51</v>
      </c>
      <c r="B35" s="66"/>
      <c r="C35" s="22" t="s">
        <v>8</v>
      </c>
      <c r="D35" s="22" t="s">
        <v>9</v>
      </c>
      <c r="E35" s="8"/>
      <c r="F35" s="23" t="b">
        <v>0</v>
      </c>
      <c r="G35" s="24" t="str">
        <f>IF(January!G35="","",January!G35)</f>
        <v/>
      </c>
      <c r="H35" s="24"/>
      <c r="I35" s="15"/>
      <c r="J35" s="15"/>
      <c r="L35" s="24" t="str">
        <f>IF(January!L35="","",January!L35)</f>
        <v/>
      </c>
      <c r="M35" s="15"/>
      <c r="N35" s="15"/>
      <c r="O35" s="15">
        <f t="shared" si="0"/>
        <v>0</v>
      </c>
      <c r="P35" s="3"/>
      <c r="Q35" s="23" t="b">
        <v>0</v>
      </c>
      <c r="R35" s="24" t="str">
        <f>IF(January!R35="","",January!R35)</f>
        <v/>
      </c>
      <c r="S35" s="24"/>
      <c r="T35" s="15"/>
      <c r="U35" s="15"/>
    </row>
    <row r="36" spans="1:21" ht="16.8" x14ac:dyDescent="0.4">
      <c r="A36" s="23" t="b">
        <v>0</v>
      </c>
      <c r="B36" s="24" t="str">
        <f>IF(January!B36="","",January!B36)</f>
        <v>Car</v>
      </c>
      <c r="C36" s="15"/>
      <c r="D36" s="15"/>
      <c r="E36" s="1"/>
      <c r="F36" s="23" t="b">
        <v>0</v>
      </c>
      <c r="G36" s="24" t="str">
        <f>IF(January!G36="","",January!G36)</f>
        <v/>
      </c>
      <c r="H36" s="24"/>
      <c r="I36" s="15"/>
      <c r="J36" s="15"/>
      <c r="L36" s="24" t="str">
        <f>IF(January!L36="","",January!L36)</f>
        <v/>
      </c>
      <c r="M36" s="15"/>
      <c r="N36" s="15"/>
      <c r="O36" s="15">
        <f t="shared" si="0"/>
        <v>0</v>
      </c>
      <c r="P36" s="3"/>
      <c r="Q36" s="23" t="b">
        <v>0</v>
      </c>
      <c r="R36" s="24" t="str">
        <f>IF(January!R36="","",January!R36)</f>
        <v/>
      </c>
      <c r="S36" s="24"/>
      <c r="T36" s="15"/>
      <c r="U36" s="15"/>
    </row>
    <row r="37" spans="1:21" ht="16.8" x14ac:dyDescent="0.4">
      <c r="A37" s="23" t="b">
        <v>0</v>
      </c>
      <c r="B37" s="24" t="str">
        <f>IF(January!B37="","",January!B37)</f>
        <v>House</v>
      </c>
      <c r="C37" s="15"/>
      <c r="D37" s="15"/>
      <c r="E37" s="1"/>
      <c r="F37" s="23" t="b">
        <v>0</v>
      </c>
      <c r="G37" s="24" t="str">
        <f>IF(January!G37="","",January!G37)</f>
        <v/>
      </c>
      <c r="H37" s="24"/>
      <c r="I37" s="15"/>
      <c r="J37" s="15"/>
      <c r="L37" s="24" t="str">
        <f>IF(January!L37="","",January!L37)</f>
        <v/>
      </c>
      <c r="M37" s="15"/>
      <c r="N37" s="15"/>
      <c r="O37" s="15">
        <f t="shared" si="0"/>
        <v>0</v>
      </c>
      <c r="P37" s="3"/>
      <c r="Q37" s="23" t="b">
        <v>0</v>
      </c>
      <c r="R37" s="24" t="str">
        <f>IF(January!R37="","",January!R37)</f>
        <v/>
      </c>
      <c r="S37" s="24"/>
      <c r="T37" s="15"/>
      <c r="U37" s="15"/>
    </row>
    <row r="38" spans="1:21" ht="16.8" x14ac:dyDescent="0.4">
      <c r="A38" s="23" t="b">
        <v>0</v>
      </c>
      <c r="B38" s="24" t="str">
        <f>IF(January!B38="","",January!B38)</f>
        <v/>
      </c>
      <c r="C38" s="15"/>
      <c r="D38" s="15"/>
      <c r="E38" s="1"/>
      <c r="F38" s="23" t="b">
        <v>0</v>
      </c>
      <c r="G38" s="24" t="str">
        <f>IF(January!G38="","",January!G38)</f>
        <v/>
      </c>
      <c r="H38" s="24"/>
      <c r="I38" s="15"/>
      <c r="J38" s="15"/>
      <c r="L38" s="24" t="str">
        <f>IF(January!L38="","",January!L38)</f>
        <v/>
      </c>
      <c r="M38" s="15"/>
      <c r="N38" s="15"/>
      <c r="O38" s="15">
        <f t="shared" si="0"/>
        <v>0</v>
      </c>
      <c r="P38" s="3"/>
      <c r="Q38" s="23" t="b">
        <v>0</v>
      </c>
      <c r="R38" s="24" t="str">
        <f>IF(January!R38="","",January!R38)</f>
        <v/>
      </c>
      <c r="S38" s="24"/>
      <c r="T38" s="15"/>
      <c r="U38" s="15"/>
    </row>
    <row r="39" spans="1:21" ht="16.8" x14ac:dyDescent="0.4">
      <c r="A39" s="23" t="b">
        <v>0</v>
      </c>
      <c r="B39" s="24" t="str">
        <f>IF(January!B39="","",January!B39)</f>
        <v/>
      </c>
      <c r="C39" s="15"/>
      <c r="D39" s="15"/>
      <c r="E39" s="1"/>
      <c r="F39" s="23" t="b">
        <v>0</v>
      </c>
      <c r="G39" s="24" t="str">
        <f>IF(January!G39="","",January!G39)</f>
        <v/>
      </c>
      <c r="H39" s="24"/>
      <c r="I39" s="15"/>
      <c r="J39" s="15"/>
      <c r="L39" s="24" t="str">
        <f>IF(January!L39="","",January!L39)</f>
        <v/>
      </c>
      <c r="M39" s="15"/>
      <c r="N39" s="15"/>
      <c r="O39" s="15">
        <f t="shared" si="0"/>
        <v>0</v>
      </c>
      <c r="P39" s="3"/>
      <c r="Q39" s="23" t="b">
        <v>0</v>
      </c>
      <c r="R39" s="24" t="str">
        <f>IF(January!R39="","",January!R39)</f>
        <v/>
      </c>
      <c r="S39" s="24"/>
      <c r="T39" s="15"/>
      <c r="U39" s="15"/>
    </row>
    <row r="40" spans="1:21" ht="16.8" x14ac:dyDescent="0.4">
      <c r="A40" s="23" t="b">
        <v>0</v>
      </c>
      <c r="B40" s="24" t="str">
        <f>IF(January!B40="","",January!B40)</f>
        <v/>
      </c>
      <c r="C40" s="15"/>
      <c r="D40" s="15"/>
      <c r="E40" s="1"/>
      <c r="F40" s="23" t="b">
        <v>0</v>
      </c>
      <c r="G40" s="24" t="str">
        <f>IF(January!G40="","",January!G40)</f>
        <v/>
      </c>
      <c r="H40" s="24"/>
      <c r="I40" s="15"/>
      <c r="J40" s="15"/>
      <c r="L40" s="24" t="str">
        <f>IF(January!L40="","",January!L40)</f>
        <v/>
      </c>
      <c r="M40" s="15"/>
      <c r="N40" s="15"/>
      <c r="O40" s="15">
        <f t="shared" si="0"/>
        <v>0</v>
      </c>
      <c r="P40" s="3"/>
      <c r="Q40" s="23" t="b">
        <v>0</v>
      </c>
      <c r="R40" s="24" t="str">
        <f>IF(January!R40="","",January!R40)</f>
        <v/>
      </c>
      <c r="S40" s="24"/>
      <c r="T40" s="15"/>
      <c r="U40" s="15"/>
    </row>
    <row r="41" spans="1:21" ht="16.8" x14ac:dyDescent="0.4">
      <c r="A41" s="23" t="b">
        <v>0</v>
      </c>
      <c r="B41" s="24" t="str">
        <f>IF(January!B41="","",January!B41)</f>
        <v/>
      </c>
      <c r="C41" s="15"/>
      <c r="D41" s="15"/>
      <c r="E41" s="1"/>
      <c r="F41" s="23" t="b">
        <v>0</v>
      </c>
      <c r="G41" s="24" t="str">
        <f>IF(January!G41="","",January!G41)</f>
        <v/>
      </c>
      <c r="H41" s="24"/>
      <c r="I41" s="15"/>
      <c r="J41" s="15"/>
      <c r="L41" s="24" t="str">
        <f>IF(January!L41="","",January!L41)</f>
        <v/>
      </c>
      <c r="M41" s="15"/>
      <c r="N41" s="15"/>
      <c r="O41" s="15">
        <f t="shared" si="0"/>
        <v>0</v>
      </c>
      <c r="P41" s="3"/>
      <c r="Q41" s="23" t="b">
        <v>0</v>
      </c>
      <c r="R41" s="24" t="str">
        <f>IF(January!R41="","",January!R41)</f>
        <v/>
      </c>
      <c r="S41" s="24"/>
      <c r="T41" s="15"/>
      <c r="U41" s="15"/>
    </row>
    <row r="42" spans="1:21" ht="16.8" x14ac:dyDescent="0.4">
      <c r="A42" s="23" t="b">
        <v>0</v>
      </c>
      <c r="B42" s="24" t="str">
        <f>IF(January!B42="","",January!B42)</f>
        <v/>
      </c>
      <c r="C42" s="15"/>
      <c r="D42" s="15"/>
      <c r="E42" s="1"/>
      <c r="F42" s="23" t="b">
        <v>0</v>
      </c>
      <c r="G42" s="24" t="str">
        <f>IF(January!G42="","",January!G42)</f>
        <v/>
      </c>
      <c r="H42" s="24"/>
      <c r="I42" s="15"/>
      <c r="J42" s="15"/>
      <c r="L42" s="24" t="str">
        <f>IF(January!L42="","",January!L42)</f>
        <v/>
      </c>
      <c r="M42" s="15"/>
      <c r="N42" s="15"/>
      <c r="O42" s="15">
        <f t="shared" si="0"/>
        <v>0</v>
      </c>
      <c r="P42" s="3"/>
      <c r="Q42" s="23" t="b">
        <v>0</v>
      </c>
      <c r="R42" s="24" t="str">
        <f>IF(January!R42="","",January!R42)</f>
        <v/>
      </c>
      <c r="S42" s="24"/>
      <c r="T42" s="15"/>
      <c r="U42" s="15"/>
    </row>
    <row r="43" spans="1:21" ht="16.8" x14ac:dyDescent="0.4">
      <c r="A43" s="23" t="b">
        <v>0</v>
      </c>
      <c r="B43" s="24" t="str">
        <f>IF(January!B43="","",January!B43)</f>
        <v/>
      </c>
      <c r="C43" s="15"/>
      <c r="D43" s="15"/>
      <c r="E43" s="1"/>
      <c r="F43" s="23" t="b">
        <v>0</v>
      </c>
      <c r="G43" s="24" t="str">
        <f>IF(January!G43="","",January!G43)</f>
        <v/>
      </c>
      <c r="H43" s="24"/>
      <c r="I43" s="15"/>
      <c r="J43" s="15"/>
      <c r="L43" s="24" t="str">
        <f>IF(January!L43="","",January!L43)</f>
        <v/>
      </c>
      <c r="M43" s="15"/>
      <c r="N43" s="15"/>
      <c r="O43" s="15">
        <f t="shared" si="0"/>
        <v>0</v>
      </c>
      <c r="P43" s="3"/>
      <c r="Q43" s="23" t="b">
        <v>0</v>
      </c>
      <c r="R43" s="24" t="str">
        <f>IF(January!R43="","",January!R43)</f>
        <v/>
      </c>
      <c r="S43" s="24"/>
      <c r="T43" s="15"/>
      <c r="U43" s="15"/>
    </row>
    <row r="44" spans="1:21" ht="16.8" x14ac:dyDescent="0.4">
      <c r="A44" s="23" t="b">
        <v>0</v>
      </c>
      <c r="B44" s="24" t="str">
        <f>IF(January!B44="","",January!B44)</f>
        <v/>
      </c>
      <c r="C44" s="15"/>
      <c r="D44" s="15"/>
      <c r="E44" s="1"/>
      <c r="F44" s="23" t="b">
        <v>0</v>
      </c>
      <c r="G44" s="24" t="str">
        <f>IF(January!G44="","",January!G44)</f>
        <v/>
      </c>
      <c r="H44" s="24"/>
      <c r="I44" s="15"/>
      <c r="J44" s="15"/>
      <c r="L44" s="24" t="str">
        <f>IF(January!L44="","",January!L44)</f>
        <v/>
      </c>
      <c r="M44" s="15"/>
      <c r="N44" s="15"/>
      <c r="O44" s="15">
        <f t="shared" si="0"/>
        <v>0</v>
      </c>
      <c r="P44" s="3"/>
      <c r="Q44" s="23" t="b">
        <v>0</v>
      </c>
      <c r="R44" s="24" t="str">
        <f>IF(January!R44="","",January!R44)</f>
        <v/>
      </c>
      <c r="S44" s="24"/>
      <c r="T44" s="15"/>
      <c r="U44" s="15"/>
    </row>
    <row r="45" spans="1:21" ht="16.8" x14ac:dyDescent="0.4">
      <c r="A45" s="23" t="b">
        <v>0</v>
      </c>
      <c r="B45" s="24" t="str">
        <f>IF(January!B45="","",January!B45)</f>
        <v/>
      </c>
      <c r="C45" s="15"/>
      <c r="D45" s="15"/>
      <c r="E45" s="1"/>
      <c r="F45" s="23" t="b">
        <v>0</v>
      </c>
      <c r="G45" s="24" t="str">
        <f>IF(January!G45="","",January!G45)</f>
        <v/>
      </c>
      <c r="H45" s="24"/>
      <c r="I45" s="15"/>
      <c r="J45" s="15"/>
      <c r="L45" s="24" t="str">
        <f>IF(January!L45="","",January!L45)</f>
        <v/>
      </c>
      <c r="M45" s="15"/>
      <c r="N45" s="15"/>
      <c r="O45" s="15">
        <f t="shared" si="0"/>
        <v>0</v>
      </c>
      <c r="P45" s="3"/>
      <c r="Q45" s="23" t="b">
        <v>0</v>
      </c>
      <c r="R45" s="24" t="str">
        <f>IF(January!R45="","",January!R45)</f>
        <v/>
      </c>
      <c r="S45" s="24"/>
      <c r="T45" s="15"/>
      <c r="U45" s="15"/>
    </row>
    <row r="46" spans="1:21" ht="16.8" x14ac:dyDescent="0.4">
      <c r="A46" s="23" t="b">
        <v>0</v>
      </c>
      <c r="B46" s="24" t="str">
        <f>IF(January!B46="","",January!B46)</f>
        <v/>
      </c>
      <c r="C46" s="15"/>
      <c r="D46" s="15"/>
      <c r="E46" s="1"/>
      <c r="F46" s="23" t="b">
        <v>0</v>
      </c>
      <c r="G46" s="24" t="str">
        <f>IF(January!G46="","",January!G46)</f>
        <v/>
      </c>
      <c r="H46" s="24"/>
      <c r="I46" s="15"/>
      <c r="J46" s="15"/>
      <c r="L46" s="24" t="str">
        <f>IF(January!L46="","",January!L46)</f>
        <v/>
      </c>
      <c r="M46" s="15"/>
      <c r="N46" s="15"/>
      <c r="O46" s="15">
        <f t="shared" si="0"/>
        <v>0</v>
      </c>
      <c r="P46" s="3"/>
      <c r="Q46" s="23" t="b">
        <v>0</v>
      </c>
      <c r="R46" s="24" t="str">
        <f>IF(January!R46="","",January!R46)</f>
        <v/>
      </c>
      <c r="S46" s="24"/>
      <c r="T46" s="15"/>
      <c r="U46" s="15"/>
    </row>
    <row r="47" spans="1:21" ht="16.8" x14ac:dyDescent="0.4">
      <c r="A47" s="23" t="b">
        <v>0</v>
      </c>
      <c r="B47" s="24" t="str">
        <f>IF(January!B47="","",January!B47)</f>
        <v/>
      </c>
      <c r="C47" s="15"/>
      <c r="D47" s="15"/>
      <c r="E47" s="1"/>
      <c r="F47" s="23" t="b">
        <v>0</v>
      </c>
      <c r="G47" s="24" t="str">
        <f>IF(January!G47="","",January!G47)</f>
        <v/>
      </c>
      <c r="H47" s="24"/>
      <c r="I47" s="15"/>
      <c r="J47" s="15"/>
      <c r="L47" s="24" t="str">
        <f>IF(January!L47="","",January!L47)</f>
        <v/>
      </c>
      <c r="M47" s="15"/>
      <c r="N47" s="15"/>
      <c r="O47" s="15">
        <f t="shared" si="0"/>
        <v>0</v>
      </c>
      <c r="P47" s="3"/>
      <c r="Q47" s="23" t="b">
        <v>0</v>
      </c>
      <c r="R47" s="24" t="str">
        <f>IF(January!R47="","",January!R47)</f>
        <v/>
      </c>
      <c r="S47" s="24"/>
      <c r="T47" s="15"/>
      <c r="U47" s="15"/>
    </row>
    <row r="48" spans="1:21" ht="16.8" x14ac:dyDescent="0.25">
      <c r="A48" s="66" t="s">
        <v>49</v>
      </c>
      <c r="B48" s="66"/>
      <c r="C48" s="25">
        <f>SUM(C36:C47)</f>
        <v>0</v>
      </c>
      <c r="D48" s="25">
        <f>SUM(IF(A36=TRUE,D36,0)+IF(A37=TRUE,D37,0)+IF(A38=TRUE,D38,0)+IF(A39=TRUE,D39,0)+IF(A40=TRUE,D40,0)+IF(A41=TRUE,D41,0)+IF(A42=TRUE,D42,0)+IF(A43=TRUE,D43,0)+IF(A44=TRUE,D44,0)+IF(A45=TRUE,D45,0)+IF(A46=TRUE,D46,0)+IF(A47=TRUE,D47,0))</f>
        <v>0</v>
      </c>
      <c r="E48" s="7"/>
      <c r="F48" s="56" t="s">
        <v>49</v>
      </c>
      <c r="G48" s="56"/>
      <c r="H48" s="27"/>
      <c r="I48" s="28">
        <f>SUM(I20:I47)</f>
        <v>0</v>
      </c>
      <c r="J48" s="34">
        <f>SUM(IF(F20=TRUE,J20,0)+IF(F21=TRUE,J21,0)+IF(F22=TRUE,J22,0)+IF(F23=TRUE,J23,0)+IF(F24=TRUE,J24,0)+IF(F25=TRUE,J25,0)+IF(F26=TRUE,J26,0)+IF(F27=TRUE,J27,0)+IF(F28=TRUE,J28,0)+IF(F29=TRUE,J29,0)+IF(F30=TRUE,J30,0)+IF(F31=TRUE,J31,0)+IF(F32=TRUE,J32,0)+IF(F33=TRUE,J33,0)+IF(F34=TRUE,J34,0)+IF(F35=TRUE,J35,0)+IF(F36=TRUE,J36,0)+IF(F37=TRUE,J37,0)+IF(F38=TRUE,J38,0)+IF(F39=TRUE,J39,0)+IF(F40=TRUE,J40,0)+IF(F41=TRUE,J41,0)+IF(F42=TRUE,J42,0)+IF(F43=TRUE,J43,0)+IF(F44=TRUE,J44,0)+IF(F45=TRUE,J45,0)+IF(F46=TRUE,J46,0)+IF(F47=TRUE,J47,0))</f>
        <v>0</v>
      </c>
      <c r="L48" s="27" t="s">
        <v>49</v>
      </c>
      <c r="M48" s="28">
        <f>SUM(M20:M47)</f>
        <v>0</v>
      </c>
      <c r="N48" s="28">
        <f>SUM(N20:N47)</f>
        <v>0</v>
      </c>
      <c r="O48" s="28">
        <f>SUM(O20:O47)</f>
        <v>0</v>
      </c>
      <c r="P48" s="7"/>
      <c r="Q48" s="56" t="s">
        <v>49</v>
      </c>
      <c r="R48" s="56"/>
      <c r="S48" s="27"/>
      <c r="T48" s="28">
        <f>SUM(T20:T47)</f>
        <v>0</v>
      </c>
      <c r="U48" s="28">
        <f>SUM(IF(Q20=TRUE,U20,0)+IF(Q21=TRUE,U21,0)+IF(Q22=TRUE,U22,0)+IF(Q23=TRUE,U23,0)+IF(Q24=TRUE,U24,0)+IF(Q25=TRUE,U25,0)+IF(Q26=TRUE,U26,0)+IF(Q27=TRUE,U27,0)+IF(Q28=TRUE,U28,0)+IF(Q29=TRUE,U29,0)+IF(Q30=TRUE,U30,0)+IF(Q31=TRUE,U31,0)+IF(Q32=TRUE,U32,0)+IF(Q33=TRUE,U33,0)+IF(Q34=TRUE,U34,0)+IF(Q35=TRUE,U35,0)+IF(Q36=TRUE,U36,0)+IF(Q37=TRUE,U37,0)+IF(Q38=TRUE,U38,0)+IF(Q39=TRUE,U39,0)+IF(Q40=TRUE,U40,0)+IF(Q41=TRUE,U41,0)+IF(Q42=TRUE,U42,0)+IF(Q43=TRUE,U43,0)+IF(Q44=TRUE,U44,0)+IF(Q45=TRUE,U45,0)+IF(Q46=TRUE,U46,0)+IF(Q47=TRUE,U47,0))</f>
        <v>0</v>
      </c>
    </row>
    <row r="50" spans="1:21" ht="13.2" customHeight="1" x14ac:dyDescent="0.25">
      <c r="A50" s="48" t="s">
        <v>53</v>
      </c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Q50" s="60"/>
      <c r="R50" s="60"/>
      <c r="S50" s="60"/>
      <c r="T50" s="60"/>
      <c r="U50" s="60"/>
    </row>
    <row r="51" spans="1:21" ht="15.6" x14ac:dyDescent="0.25">
      <c r="A51" s="54" t="s">
        <v>54</v>
      </c>
      <c r="B51" s="54"/>
      <c r="C51" s="54" t="s">
        <v>55</v>
      </c>
      <c r="D51" s="55"/>
      <c r="E51" s="54" t="s">
        <v>21</v>
      </c>
      <c r="F51" s="54"/>
      <c r="G51" s="54"/>
      <c r="H51" s="54" t="s">
        <v>56</v>
      </c>
      <c r="I51" s="55"/>
      <c r="J51" s="55"/>
      <c r="K51" s="55"/>
      <c r="L51" s="55"/>
      <c r="M51" s="55"/>
      <c r="N51" s="55"/>
      <c r="O51" s="55"/>
      <c r="P51" s="10"/>
      <c r="Q51" s="60"/>
      <c r="R51" s="60"/>
      <c r="S51" s="60"/>
      <c r="T51" s="60"/>
      <c r="U51" s="60"/>
    </row>
    <row r="52" spans="1:21" ht="15.6" x14ac:dyDescent="0.4">
      <c r="A52" s="70"/>
      <c r="B52" s="70"/>
      <c r="C52" s="38"/>
      <c r="D52" s="38"/>
      <c r="E52" s="40"/>
      <c r="F52" s="40"/>
      <c r="G52" s="40"/>
      <c r="H52" s="39"/>
      <c r="I52" s="39"/>
      <c r="J52" s="39"/>
      <c r="K52" s="39"/>
      <c r="L52" s="39"/>
      <c r="M52" s="39"/>
      <c r="N52" s="39"/>
      <c r="O52" s="39"/>
      <c r="P52" s="11"/>
      <c r="Q52" s="60"/>
      <c r="R52" s="60"/>
      <c r="S52" s="60"/>
      <c r="T52" s="60"/>
      <c r="U52" s="60"/>
    </row>
    <row r="53" spans="1:21" ht="15.6" x14ac:dyDescent="0.4">
      <c r="A53" s="70"/>
      <c r="B53" s="70"/>
      <c r="C53" s="38"/>
      <c r="D53" s="38"/>
      <c r="E53" s="40"/>
      <c r="F53" s="40"/>
      <c r="G53" s="40"/>
      <c r="H53" s="39"/>
      <c r="I53" s="39"/>
      <c r="J53" s="39"/>
      <c r="K53" s="39"/>
      <c r="L53" s="39"/>
      <c r="M53" s="39"/>
      <c r="N53" s="39"/>
      <c r="O53" s="39"/>
      <c r="P53" s="11"/>
      <c r="Q53" s="60"/>
      <c r="R53" s="60"/>
      <c r="S53" s="60"/>
      <c r="T53" s="60"/>
      <c r="U53" s="60"/>
    </row>
    <row r="54" spans="1:21" ht="15.6" x14ac:dyDescent="0.4">
      <c r="A54" s="70"/>
      <c r="B54" s="70"/>
      <c r="C54" s="38"/>
      <c r="D54" s="38"/>
      <c r="E54" s="40"/>
      <c r="F54" s="40"/>
      <c r="G54" s="40"/>
      <c r="H54" s="39"/>
      <c r="I54" s="39"/>
      <c r="J54" s="39"/>
      <c r="K54" s="39"/>
      <c r="L54" s="39"/>
      <c r="M54" s="39"/>
      <c r="N54" s="39"/>
      <c r="O54" s="39"/>
      <c r="P54" s="11"/>
      <c r="Q54" s="60"/>
      <c r="R54" s="60"/>
      <c r="S54" s="60"/>
      <c r="T54" s="60"/>
      <c r="U54" s="60"/>
    </row>
    <row r="55" spans="1:21" ht="15.6" x14ac:dyDescent="0.4">
      <c r="A55" s="70"/>
      <c r="B55" s="70"/>
      <c r="C55" s="38"/>
      <c r="D55" s="38"/>
      <c r="E55" s="40"/>
      <c r="F55" s="40"/>
      <c r="G55" s="40"/>
      <c r="H55" s="39"/>
      <c r="I55" s="39"/>
      <c r="J55" s="39"/>
      <c r="K55" s="39"/>
      <c r="L55" s="39"/>
      <c r="M55" s="39"/>
      <c r="N55" s="39"/>
      <c r="O55" s="39"/>
      <c r="P55" s="11"/>
      <c r="Q55" s="60"/>
      <c r="R55" s="60"/>
      <c r="S55" s="60"/>
      <c r="T55" s="60"/>
      <c r="U55" s="60"/>
    </row>
    <row r="56" spans="1:21" ht="15.6" x14ac:dyDescent="0.4">
      <c r="A56" s="70"/>
      <c r="B56" s="70"/>
      <c r="C56" s="38"/>
      <c r="D56" s="38"/>
      <c r="E56" s="40"/>
      <c r="F56" s="40"/>
      <c r="G56" s="40"/>
      <c r="H56" s="39"/>
      <c r="I56" s="39"/>
      <c r="J56" s="39"/>
      <c r="K56" s="39"/>
      <c r="L56" s="39"/>
      <c r="M56" s="39"/>
      <c r="N56" s="39"/>
      <c r="O56" s="39"/>
      <c r="P56" s="11"/>
      <c r="Q56" s="60"/>
      <c r="R56" s="60"/>
      <c r="S56" s="60"/>
      <c r="T56" s="60"/>
      <c r="U56" s="60"/>
    </row>
    <row r="57" spans="1:21" ht="15.6" x14ac:dyDescent="0.4">
      <c r="A57" s="70"/>
      <c r="B57" s="70"/>
      <c r="C57" s="38"/>
      <c r="D57" s="38"/>
      <c r="E57" s="40"/>
      <c r="F57" s="40"/>
      <c r="G57" s="40"/>
      <c r="H57" s="39"/>
      <c r="I57" s="39"/>
      <c r="J57" s="39"/>
      <c r="K57" s="39"/>
      <c r="L57" s="39"/>
      <c r="M57" s="39"/>
      <c r="N57" s="39"/>
      <c r="O57" s="39"/>
      <c r="P57" s="11"/>
      <c r="Q57" s="60"/>
      <c r="R57" s="60"/>
      <c r="S57" s="60"/>
      <c r="T57" s="60"/>
      <c r="U57" s="60"/>
    </row>
    <row r="58" spans="1:21" ht="15.6" x14ac:dyDescent="0.4">
      <c r="A58" s="70"/>
      <c r="B58" s="70"/>
      <c r="C58" s="38"/>
      <c r="D58" s="38"/>
      <c r="E58" s="40"/>
      <c r="F58" s="40"/>
      <c r="G58" s="40"/>
      <c r="H58" s="39"/>
      <c r="I58" s="39"/>
      <c r="J58" s="39"/>
      <c r="K58" s="39"/>
      <c r="L58" s="39"/>
      <c r="M58" s="39"/>
      <c r="N58" s="39"/>
      <c r="O58" s="39"/>
      <c r="P58" s="11"/>
      <c r="Q58" s="60"/>
      <c r="R58" s="60"/>
      <c r="S58" s="60"/>
      <c r="T58" s="60"/>
      <c r="U58" s="60"/>
    </row>
    <row r="59" spans="1:21" ht="15.6" x14ac:dyDescent="0.4">
      <c r="A59" s="70"/>
      <c r="B59" s="70"/>
      <c r="C59" s="38"/>
      <c r="D59" s="38"/>
      <c r="E59" s="40"/>
      <c r="F59" s="40"/>
      <c r="G59" s="40"/>
      <c r="H59" s="39"/>
      <c r="I59" s="39"/>
      <c r="J59" s="39"/>
      <c r="K59" s="39"/>
      <c r="L59" s="39"/>
      <c r="M59" s="39"/>
      <c r="N59" s="39"/>
      <c r="O59" s="39"/>
      <c r="P59" s="11"/>
    </row>
    <row r="60" spans="1:21" ht="15.6" customHeight="1" x14ac:dyDescent="0.4">
      <c r="A60" s="70"/>
      <c r="B60" s="70"/>
      <c r="C60" s="38"/>
      <c r="D60" s="38"/>
      <c r="E60" s="40"/>
      <c r="F60" s="40"/>
      <c r="G60" s="40"/>
      <c r="H60" s="39"/>
      <c r="I60" s="39"/>
      <c r="J60" s="39"/>
      <c r="K60" s="39"/>
      <c r="L60" s="39"/>
      <c r="M60" s="39"/>
      <c r="N60" s="39"/>
      <c r="O60" s="39"/>
      <c r="P60" s="11"/>
      <c r="Q60" s="62" t="s">
        <v>57</v>
      </c>
      <c r="R60" s="62"/>
      <c r="S60" s="62"/>
      <c r="T60" s="62"/>
      <c r="U60" s="62"/>
    </row>
    <row r="61" spans="1:21" ht="15.6" x14ac:dyDescent="0.4">
      <c r="A61" s="70"/>
      <c r="B61" s="70"/>
      <c r="C61" s="38"/>
      <c r="D61" s="38"/>
      <c r="E61" s="40"/>
      <c r="F61" s="40"/>
      <c r="G61" s="40"/>
      <c r="H61" s="39"/>
      <c r="I61" s="39"/>
      <c r="J61" s="39"/>
      <c r="K61" s="39"/>
      <c r="L61" s="39"/>
      <c r="M61" s="39"/>
      <c r="N61" s="39"/>
      <c r="O61" s="39"/>
      <c r="P61" s="11"/>
      <c r="Q61" s="61" t="s">
        <v>58</v>
      </c>
      <c r="R61" s="61"/>
      <c r="S61" s="61"/>
      <c r="T61" s="14" t="s">
        <v>49</v>
      </c>
      <c r="U61" s="14" t="s">
        <v>59</v>
      </c>
    </row>
    <row r="62" spans="1:21" ht="15.6" x14ac:dyDescent="0.4">
      <c r="A62" s="70"/>
      <c r="B62" s="70"/>
      <c r="C62" s="38"/>
      <c r="D62" s="38"/>
      <c r="E62" s="40"/>
      <c r="F62" s="40"/>
      <c r="G62" s="40"/>
      <c r="H62" s="39"/>
      <c r="I62" s="39"/>
      <c r="J62" s="39"/>
      <c r="K62" s="39"/>
      <c r="L62" s="39"/>
      <c r="M62" s="39"/>
      <c r="N62" s="39"/>
      <c r="O62" s="39"/>
      <c r="P62" s="11"/>
      <c r="Q62" s="57" t="s">
        <v>31</v>
      </c>
      <c r="R62" s="57"/>
      <c r="S62" s="57"/>
      <c r="T62" s="29" cm="1">
        <f t="array" ref="T62">SUM(IF($E$52:$G$86=$Q62,$C$52:$D$86,0))</f>
        <v>0</v>
      </c>
      <c r="U62" s="30" t="str">
        <f t="shared" ref="U62:U68" ca="1" si="1">IF($T$69=0,"",$T62/$T$69)</f>
        <v/>
      </c>
    </row>
    <row r="63" spans="1:21" ht="15.6" x14ac:dyDescent="0.4">
      <c r="A63" s="70"/>
      <c r="B63" s="70"/>
      <c r="C63" s="38"/>
      <c r="D63" s="38"/>
      <c r="E63" s="40"/>
      <c r="F63" s="40"/>
      <c r="G63" s="40"/>
      <c r="H63" s="39"/>
      <c r="I63" s="39"/>
      <c r="J63" s="39"/>
      <c r="K63" s="39"/>
      <c r="L63" s="39"/>
      <c r="M63" s="39"/>
      <c r="N63" s="39"/>
      <c r="O63" s="39"/>
      <c r="P63" s="11"/>
      <c r="Q63" s="57" t="s">
        <v>25</v>
      </c>
      <c r="R63" s="57"/>
      <c r="S63" s="57"/>
      <c r="T63" s="29" cm="1">
        <f t="array" ref="T63">SUM(IF($E$52:$G$86=$Q63,$C$52:$D$86,0))</f>
        <v>0</v>
      </c>
      <c r="U63" s="30" t="str">
        <f t="shared" ca="1" si="1"/>
        <v/>
      </c>
    </row>
    <row r="64" spans="1:21" ht="15.6" x14ac:dyDescent="0.4">
      <c r="A64" s="70"/>
      <c r="B64" s="70"/>
      <c r="C64" s="38"/>
      <c r="D64" s="38"/>
      <c r="E64" s="40"/>
      <c r="F64" s="40"/>
      <c r="G64" s="40"/>
      <c r="H64" s="39"/>
      <c r="I64" s="39"/>
      <c r="J64" s="39"/>
      <c r="K64" s="39"/>
      <c r="L64" s="39"/>
      <c r="M64" s="39"/>
      <c r="N64" s="39"/>
      <c r="O64" s="39"/>
      <c r="P64" s="11"/>
      <c r="Q64" s="57" t="s">
        <v>87</v>
      </c>
      <c r="R64" s="57"/>
      <c r="S64" s="57"/>
      <c r="T64" s="29" cm="1">
        <f t="array" ref="T64">SUM(IF($E$52:$G$86=$Q64,$C$52:$D$86,0))</f>
        <v>0</v>
      </c>
      <c r="U64" s="30" t="str">
        <f t="shared" ca="1" si="1"/>
        <v/>
      </c>
    </row>
    <row r="65" spans="1:21" ht="15.6" x14ac:dyDescent="0.4">
      <c r="A65" s="70"/>
      <c r="B65" s="70"/>
      <c r="C65" s="38"/>
      <c r="D65" s="38"/>
      <c r="E65" s="40"/>
      <c r="F65" s="40"/>
      <c r="G65" s="40"/>
      <c r="H65" s="39"/>
      <c r="I65" s="39"/>
      <c r="J65" s="39"/>
      <c r="K65" s="39"/>
      <c r="L65" s="39"/>
      <c r="M65" s="39"/>
      <c r="N65" s="39"/>
      <c r="O65" s="39"/>
      <c r="P65" s="11"/>
      <c r="Q65" s="57" t="s">
        <v>93</v>
      </c>
      <c r="R65" s="57"/>
      <c r="S65" s="57"/>
      <c r="T65" s="29" cm="1">
        <f t="array" ref="T65">SUM(IF($E$52:$G$86=$Q65,$C$52:$D$86,0))</f>
        <v>0</v>
      </c>
      <c r="U65" s="30" t="str">
        <f t="shared" ca="1" si="1"/>
        <v/>
      </c>
    </row>
    <row r="66" spans="1:21" ht="15.6" x14ac:dyDescent="0.4">
      <c r="A66" s="70"/>
      <c r="B66" s="70"/>
      <c r="C66" s="38"/>
      <c r="D66" s="38"/>
      <c r="E66" s="40"/>
      <c r="F66" s="40"/>
      <c r="G66" s="40"/>
      <c r="H66" s="39"/>
      <c r="I66" s="39"/>
      <c r="J66" s="39"/>
      <c r="K66" s="39"/>
      <c r="L66" s="39"/>
      <c r="M66" s="39"/>
      <c r="N66" s="39"/>
      <c r="O66" s="39"/>
      <c r="P66" s="11"/>
      <c r="Q66" s="57" t="s">
        <v>34</v>
      </c>
      <c r="R66" s="57"/>
      <c r="S66" s="57"/>
      <c r="T66" s="29" cm="1">
        <f t="array" ref="T66">SUM(IF($E$52:$G$86=$Q66,$C$52:$D$86,0))</f>
        <v>0</v>
      </c>
      <c r="U66" s="30" t="str">
        <f t="shared" ca="1" si="1"/>
        <v/>
      </c>
    </row>
    <row r="67" spans="1:21" ht="15.6" x14ac:dyDescent="0.4">
      <c r="A67" s="70"/>
      <c r="B67" s="70"/>
      <c r="C67" s="38"/>
      <c r="D67" s="38"/>
      <c r="E67" s="40"/>
      <c r="F67" s="40"/>
      <c r="G67" s="40"/>
      <c r="H67" s="39"/>
      <c r="I67" s="39"/>
      <c r="J67" s="39"/>
      <c r="K67" s="39"/>
      <c r="L67" s="39"/>
      <c r="M67" s="39"/>
      <c r="N67" s="39"/>
      <c r="O67" s="39"/>
      <c r="P67" s="11"/>
      <c r="Q67" s="57" t="s">
        <v>32</v>
      </c>
      <c r="R67" s="57"/>
      <c r="S67" s="57"/>
      <c r="T67" s="29" cm="1">
        <f t="array" ref="T67">SUM(IF($E$52:$G$86=$Q67,$C$52:$D$86,0))</f>
        <v>0</v>
      </c>
      <c r="U67" s="30" t="str">
        <f t="shared" ca="1" si="1"/>
        <v/>
      </c>
    </row>
    <row r="68" spans="1:21" ht="15.6" x14ac:dyDescent="0.4">
      <c r="A68" s="70"/>
      <c r="B68" s="70"/>
      <c r="C68" s="38"/>
      <c r="D68" s="38"/>
      <c r="E68" s="40"/>
      <c r="F68" s="40"/>
      <c r="G68" s="40"/>
      <c r="H68" s="39"/>
      <c r="I68" s="39"/>
      <c r="J68" s="39"/>
      <c r="K68" s="39"/>
      <c r="L68" s="39"/>
      <c r="M68" s="39"/>
      <c r="N68" s="39"/>
      <c r="O68" s="39"/>
      <c r="P68" s="11"/>
      <c r="Q68" s="57" t="s">
        <v>94</v>
      </c>
      <c r="R68" s="57"/>
      <c r="S68" s="57"/>
      <c r="T68" s="29" cm="1">
        <f t="array" ref="T68">SUM(IF($E$52:$G$86=$Q68,$C$52:$D$86,0))</f>
        <v>0</v>
      </c>
      <c r="U68" s="30" t="str">
        <f t="shared" ca="1" si="1"/>
        <v/>
      </c>
    </row>
    <row r="69" spans="1:21" ht="16.8" x14ac:dyDescent="0.4">
      <c r="A69" s="70"/>
      <c r="B69" s="70"/>
      <c r="C69" s="38"/>
      <c r="D69" s="38"/>
      <c r="E69" s="40"/>
      <c r="F69" s="40"/>
      <c r="G69" s="40"/>
      <c r="H69" s="39"/>
      <c r="I69" s="39"/>
      <c r="J69" s="39"/>
      <c r="K69" s="39"/>
      <c r="L69" s="39"/>
      <c r="M69" s="39"/>
      <c r="N69" s="39"/>
      <c r="O69" s="39"/>
      <c r="P69" s="11"/>
      <c r="Q69" s="56" t="s">
        <v>49</v>
      </c>
      <c r="R69" s="56"/>
      <c r="S69" s="56"/>
      <c r="T69" s="31">
        <f ca="1">SUM(T62:T69)</f>
        <v>0</v>
      </c>
      <c r="U69" s="32">
        <f ca="1">SUM(U62:U68)</f>
        <v>0</v>
      </c>
    </row>
    <row r="70" spans="1:21" ht="15.6" x14ac:dyDescent="0.4">
      <c r="A70" s="70"/>
      <c r="B70" s="70"/>
      <c r="C70" s="38"/>
      <c r="D70" s="38"/>
      <c r="E70" s="40"/>
      <c r="F70" s="40"/>
      <c r="G70" s="40"/>
      <c r="H70" s="39"/>
      <c r="I70" s="39"/>
      <c r="J70" s="39"/>
      <c r="K70" s="39"/>
      <c r="L70" s="39"/>
      <c r="M70" s="39"/>
      <c r="N70" s="39"/>
      <c r="O70" s="39"/>
      <c r="P70" s="11"/>
    </row>
    <row r="71" spans="1:21" ht="15.6" x14ac:dyDescent="0.4">
      <c r="A71" s="70"/>
      <c r="B71" s="70"/>
      <c r="C71" s="38"/>
      <c r="D71" s="38"/>
      <c r="E71" s="40"/>
      <c r="F71" s="40"/>
      <c r="G71" s="40"/>
      <c r="H71" s="39"/>
      <c r="I71" s="39"/>
      <c r="J71" s="39"/>
      <c r="K71" s="39"/>
      <c r="L71" s="39"/>
      <c r="M71" s="39"/>
      <c r="N71" s="39"/>
      <c r="O71" s="39"/>
      <c r="P71" s="11"/>
    </row>
    <row r="72" spans="1:21" ht="15.6" x14ac:dyDescent="0.4">
      <c r="A72" s="70"/>
      <c r="B72" s="70"/>
      <c r="C72" s="38"/>
      <c r="D72" s="38"/>
      <c r="E72" s="40"/>
      <c r="F72" s="40"/>
      <c r="G72" s="40"/>
      <c r="H72" s="39"/>
      <c r="I72" s="39"/>
      <c r="J72" s="39"/>
      <c r="K72" s="39"/>
      <c r="L72" s="39"/>
      <c r="M72" s="39"/>
      <c r="N72" s="39"/>
      <c r="O72" s="39"/>
      <c r="P72" s="11"/>
    </row>
    <row r="73" spans="1:21" ht="15.6" x14ac:dyDescent="0.4">
      <c r="A73" s="70"/>
      <c r="B73" s="70"/>
      <c r="C73" s="38"/>
      <c r="D73" s="38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</row>
    <row r="74" spans="1:21" ht="15.75" customHeight="1" x14ac:dyDescent="0.4">
      <c r="A74" s="70"/>
      <c r="B74" s="70"/>
      <c r="C74" s="38"/>
      <c r="D74" s="38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</row>
    <row r="75" spans="1:21" ht="15.75" customHeight="1" x14ac:dyDescent="0.4">
      <c r="A75" s="70"/>
      <c r="B75" s="70"/>
      <c r="C75" s="38"/>
      <c r="D75" s="38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</row>
    <row r="76" spans="1:21" ht="15.75" customHeight="1" x14ac:dyDescent="0.4">
      <c r="A76" s="70"/>
      <c r="B76" s="70"/>
      <c r="C76" s="38"/>
      <c r="D76" s="38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</row>
    <row r="77" spans="1:21" ht="15.75" customHeight="1" x14ac:dyDescent="0.4">
      <c r="A77" s="70"/>
      <c r="B77" s="70"/>
      <c r="C77" s="38"/>
      <c r="D77" s="38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</row>
    <row r="78" spans="1:21" ht="15.75" customHeight="1" x14ac:dyDescent="0.4">
      <c r="A78" s="70"/>
      <c r="B78" s="70"/>
      <c r="C78" s="38"/>
      <c r="D78" s="38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</row>
    <row r="79" spans="1:21" ht="15.75" customHeight="1" x14ac:dyDescent="0.4">
      <c r="A79" s="70"/>
      <c r="B79" s="70"/>
      <c r="C79" s="38"/>
      <c r="D79" s="38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</row>
    <row r="80" spans="1:21" ht="15.75" customHeight="1" x14ac:dyDescent="0.4">
      <c r="A80" s="70"/>
      <c r="B80" s="70"/>
      <c r="C80" s="38"/>
      <c r="D80" s="38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</row>
    <row r="81" spans="1:15" ht="15.75" customHeight="1" x14ac:dyDescent="0.4">
      <c r="A81" s="70"/>
      <c r="B81" s="70"/>
      <c r="C81" s="38"/>
      <c r="D81" s="38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</row>
    <row r="82" spans="1:15" ht="15.75" customHeight="1" x14ac:dyDescent="0.4">
      <c r="A82" s="70"/>
      <c r="B82" s="70"/>
      <c r="C82" s="38"/>
      <c r="D82" s="38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</row>
    <row r="83" spans="1:15" ht="15.75" customHeight="1" x14ac:dyDescent="0.4">
      <c r="A83" s="70"/>
      <c r="B83" s="70"/>
      <c r="C83" s="38"/>
      <c r="D83" s="38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</row>
    <row r="84" spans="1:15" ht="15.75" customHeight="1" x14ac:dyDescent="0.4">
      <c r="A84" s="70"/>
      <c r="B84" s="70"/>
      <c r="C84" s="38"/>
      <c r="D84" s="38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</row>
    <row r="85" spans="1:15" ht="15.75" customHeight="1" x14ac:dyDescent="0.4">
      <c r="A85" s="70"/>
      <c r="B85" s="70"/>
      <c r="C85" s="38"/>
      <c r="D85" s="38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</row>
    <row r="86" spans="1:15" ht="15.75" customHeight="1" x14ac:dyDescent="0.4">
      <c r="A86" s="70"/>
      <c r="B86" s="70"/>
      <c r="C86" s="38"/>
      <c r="D86" s="38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</row>
    <row r="87" spans="1:15" ht="15.75" customHeight="1" x14ac:dyDescent="0.4">
      <c r="A87" s="66" t="s">
        <v>49</v>
      </c>
      <c r="B87" s="66"/>
      <c r="C87" s="50">
        <f>SUM(C52:D86)</f>
        <v>0</v>
      </c>
      <c r="D87" s="51"/>
      <c r="E87" s="53"/>
      <c r="F87" s="53"/>
      <c r="G87" s="53"/>
      <c r="H87" s="52"/>
      <c r="I87" s="44"/>
      <c r="J87" s="44"/>
      <c r="K87" s="44"/>
      <c r="L87" s="44"/>
      <c r="M87" s="44"/>
      <c r="N87" s="44"/>
      <c r="O87" s="44"/>
    </row>
  </sheetData>
  <mergeCells count="213">
    <mergeCell ref="Q1:U1"/>
    <mergeCell ref="F2:H2"/>
    <mergeCell ref="I2:J2"/>
    <mergeCell ref="L2:O6"/>
    <mergeCell ref="Q2:U6"/>
    <mergeCell ref="F3:H3"/>
    <mergeCell ref="I3:J3"/>
    <mergeCell ref="F4:H4"/>
    <mergeCell ref="I4:J4"/>
    <mergeCell ref="F5:H5"/>
    <mergeCell ref="I5:J5"/>
    <mergeCell ref="F6:H6"/>
    <mergeCell ref="I6:J6"/>
    <mergeCell ref="A1:D7"/>
    <mergeCell ref="F1:J1"/>
    <mergeCell ref="L1:O1"/>
    <mergeCell ref="A8:D8"/>
    <mergeCell ref="G8:J16"/>
    <mergeCell ref="L8:O16"/>
    <mergeCell ref="Q8:U16"/>
    <mergeCell ref="A9:B9"/>
    <mergeCell ref="A10:B10"/>
    <mergeCell ref="A11:B11"/>
    <mergeCell ref="A12:B12"/>
    <mergeCell ref="A13:B13"/>
    <mergeCell ref="A14:B14"/>
    <mergeCell ref="A19:B19"/>
    <mergeCell ref="F19:G19"/>
    <mergeCell ref="Q19:R19"/>
    <mergeCell ref="A20:B20"/>
    <mergeCell ref="A21:B21"/>
    <mergeCell ref="A22:B22"/>
    <mergeCell ref="A15:B15"/>
    <mergeCell ref="A16:B16"/>
    <mergeCell ref="A18:D18"/>
    <mergeCell ref="F18:J18"/>
    <mergeCell ref="L18:O18"/>
    <mergeCell ref="Q18:U18"/>
    <mergeCell ref="A29:B29"/>
    <mergeCell ref="A30:B30"/>
    <mergeCell ref="A31:B31"/>
    <mergeCell ref="A32:B32"/>
    <mergeCell ref="A34:D34"/>
    <mergeCell ref="A35:B35"/>
    <mergeCell ref="A23:B23"/>
    <mergeCell ref="A24:B24"/>
    <mergeCell ref="A25:B25"/>
    <mergeCell ref="A26:B26"/>
    <mergeCell ref="A27:B27"/>
    <mergeCell ref="A28:B28"/>
    <mergeCell ref="A48:B48"/>
    <mergeCell ref="F48:G48"/>
    <mergeCell ref="Q48:R48"/>
    <mergeCell ref="A50:O50"/>
    <mergeCell ref="Q50:U58"/>
    <mergeCell ref="A51:B51"/>
    <mergeCell ref="C51:D51"/>
    <mergeCell ref="E51:G51"/>
    <mergeCell ref="H51:O51"/>
    <mergeCell ref="A52:B52"/>
    <mergeCell ref="A54:B54"/>
    <mergeCell ref="C54:D54"/>
    <mergeCell ref="E54:G54"/>
    <mergeCell ref="H54:O54"/>
    <mergeCell ref="A55:B55"/>
    <mergeCell ref="C55:D55"/>
    <mergeCell ref="E55:G55"/>
    <mergeCell ref="H55:O55"/>
    <mergeCell ref="C52:D52"/>
    <mergeCell ref="E52:G52"/>
    <mergeCell ref="H52:O52"/>
    <mergeCell ref="A53:B53"/>
    <mergeCell ref="C53:D53"/>
    <mergeCell ref="E53:G53"/>
    <mergeCell ref="H53:O53"/>
    <mergeCell ref="A58:B58"/>
    <mergeCell ref="C58:D58"/>
    <mergeCell ref="E58:G58"/>
    <mergeCell ref="H58:O58"/>
    <mergeCell ref="A59:B59"/>
    <mergeCell ref="C59:D59"/>
    <mergeCell ref="E59:G59"/>
    <mergeCell ref="H59:O59"/>
    <mergeCell ref="A56:B56"/>
    <mergeCell ref="C56:D56"/>
    <mergeCell ref="E56:G56"/>
    <mergeCell ref="H56:O56"/>
    <mergeCell ref="A57:B57"/>
    <mergeCell ref="C57:D57"/>
    <mergeCell ref="E57:G57"/>
    <mergeCell ref="H57:O57"/>
    <mergeCell ref="A60:B60"/>
    <mergeCell ref="C60:D60"/>
    <mergeCell ref="E60:G60"/>
    <mergeCell ref="H60:O60"/>
    <mergeCell ref="Q60:U60"/>
    <mergeCell ref="A61:B61"/>
    <mergeCell ref="C61:D61"/>
    <mergeCell ref="E61:G61"/>
    <mergeCell ref="H61:O61"/>
    <mergeCell ref="Q61:S61"/>
    <mergeCell ref="A62:B62"/>
    <mergeCell ref="C62:D62"/>
    <mergeCell ref="E62:G62"/>
    <mergeCell ref="H62:O62"/>
    <mergeCell ref="Q62:S62"/>
    <mergeCell ref="A63:B63"/>
    <mergeCell ref="C63:D63"/>
    <mergeCell ref="E63:G63"/>
    <mergeCell ref="H63:O63"/>
    <mergeCell ref="Q63:S63"/>
    <mergeCell ref="A64:B64"/>
    <mergeCell ref="C64:D64"/>
    <mergeCell ref="E64:G64"/>
    <mergeCell ref="H64:O64"/>
    <mergeCell ref="Q64:S64"/>
    <mergeCell ref="A65:B65"/>
    <mergeCell ref="C65:D65"/>
    <mergeCell ref="E65:G65"/>
    <mergeCell ref="H65:O65"/>
    <mergeCell ref="Q65:S65"/>
    <mergeCell ref="Q68:S68"/>
    <mergeCell ref="A69:B69"/>
    <mergeCell ref="C69:D69"/>
    <mergeCell ref="E69:G69"/>
    <mergeCell ref="H69:O69"/>
    <mergeCell ref="Q69:S69"/>
    <mergeCell ref="A66:B66"/>
    <mergeCell ref="C66:D66"/>
    <mergeCell ref="E66:G66"/>
    <mergeCell ref="H66:O66"/>
    <mergeCell ref="Q66:S66"/>
    <mergeCell ref="A67:B67"/>
    <mergeCell ref="C67:D67"/>
    <mergeCell ref="E67:G67"/>
    <mergeCell ref="H67:O67"/>
    <mergeCell ref="Q67:S67"/>
    <mergeCell ref="A70:B70"/>
    <mergeCell ref="C70:D70"/>
    <mergeCell ref="E70:G70"/>
    <mergeCell ref="H70:O70"/>
    <mergeCell ref="A71:B71"/>
    <mergeCell ref="C71:D71"/>
    <mergeCell ref="E71:G71"/>
    <mergeCell ref="H71:O71"/>
    <mergeCell ref="A68:B68"/>
    <mergeCell ref="C68:D68"/>
    <mergeCell ref="E68:G68"/>
    <mergeCell ref="H68:O68"/>
    <mergeCell ref="A74:B74"/>
    <mergeCell ref="C74:D74"/>
    <mergeCell ref="E74:G74"/>
    <mergeCell ref="H74:O74"/>
    <mergeCell ref="A75:B75"/>
    <mergeCell ref="C75:D75"/>
    <mergeCell ref="E75:G75"/>
    <mergeCell ref="H75:O75"/>
    <mergeCell ref="A72:B72"/>
    <mergeCell ref="C72:D72"/>
    <mergeCell ref="E72:G72"/>
    <mergeCell ref="H72:O72"/>
    <mergeCell ref="A73:B73"/>
    <mergeCell ref="C73:D73"/>
    <mergeCell ref="E73:G73"/>
    <mergeCell ref="H73:O73"/>
    <mergeCell ref="A78:B78"/>
    <mergeCell ref="C78:D78"/>
    <mergeCell ref="E78:G78"/>
    <mergeCell ref="H78:O78"/>
    <mergeCell ref="A79:B79"/>
    <mergeCell ref="C79:D79"/>
    <mergeCell ref="E79:G79"/>
    <mergeCell ref="H79:O79"/>
    <mergeCell ref="A76:B76"/>
    <mergeCell ref="C76:D76"/>
    <mergeCell ref="E76:G76"/>
    <mergeCell ref="H76:O76"/>
    <mergeCell ref="A77:B77"/>
    <mergeCell ref="C77:D77"/>
    <mergeCell ref="E77:G77"/>
    <mergeCell ref="H77:O77"/>
    <mergeCell ref="A82:B82"/>
    <mergeCell ref="C82:D82"/>
    <mergeCell ref="E82:G82"/>
    <mergeCell ref="H82:O82"/>
    <mergeCell ref="A83:B83"/>
    <mergeCell ref="C83:D83"/>
    <mergeCell ref="E83:G83"/>
    <mergeCell ref="H83:O83"/>
    <mergeCell ref="A80:B80"/>
    <mergeCell ref="C80:D80"/>
    <mergeCell ref="E80:G80"/>
    <mergeCell ref="H80:O80"/>
    <mergeCell ref="A81:B81"/>
    <mergeCell ref="C81:D81"/>
    <mergeCell ref="E81:G81"/>
    <mergeCell ref="H81:O81"/>
    <mergeCell ref="A86:B86"/>
    <mergeCell ref="C86:D86"/>
    <mergeCell ref="E86:G86"/>
    <mergeCell ref="H86:O86"/>
    <mergeCell ref="A87:B87"/>
    <mergeCell ref="C87:D87"/>
    <mergeCell ref="E87:G87"/>
    <mergeCell ref="H87:O87"/>
    <mergeCell ref="A84:B84"/>
    <mergeCell ref="C84:D84"/>
    <mergeCell ref="E84:G84"/>
    <mergeCell ref="H84:O84"/>
    <mergeCell ref="A85:B85"/>
    <mergeCell ref="C85:D85"/>
    <mergeCell ref="E85:G85"/>
    <mergeCell ref="H85:O85"/>
  </mergeCells>
  <dataValidations count="1">
    <dataValidation type="list" allowBlank="1" showInputMessage="1" showErrorMessage="1" sqref="E52:G86" xr:uid="{541EC7B4-ED10-488A-8845-55BD06F2C76B}">
      <formula1>"Transport,Groceries,Self Investment,Quality Time &amp; Free Time,Household,Gifts,Others"</formula1>
    </dataValidation>
  </dataValidation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BF1CB-F0CE-485B-B21E-1D22D327A303}">
  <sheetPr>
    <outlinePr summaryBelow="0" summaryRight="0"/>
  </sheetPr>
  <dimension ref="A1:U87"/>
  <sheetViews>
    <sheetView zoomScale="98" zoomScaleNormal="98" workbookViewId="0">
      <selection activeCell="I6" sqref="I6:J6"/>
    </sheetView>
  </sheetViews>
  <sheetFormatPr defaultColWidth="12.6640625" defaultRowHeight="15.75" customHeight="1" x14ac:dyDescent="0.25"/>
  <cols>
    <col min="1" max="1" width="3.88671875" customWidth="1"/>
    <col min="5" max="5" width="4.109375" customWidth="1"/>
    <col min="6" max="6" width="4.88671875" customWidth="1"/>
    <col min="7" max="7" width="16.6640625" customWidth="1"/>
    <col min="8" max="8" width="5.44140625" customWidth="1"/>
    <col min="11" max="11" width="3.44140625" customWidth="1"/>
    <col min="12" max="12" width="16.77734375" customWidth="1"/>
    <col min="16" max="16" width="4.109375" customWidth="1"/>
    <col min="17" max="17" width="4.33203125" customWidth="1"/>
    <col min="18" max="18" width="17.88671875" customWidth="1"/>
    <col min="19" max="19" width="5.6640625" customWidth="1"/>
    <col min="20" max="20" width="12.88671875" bestFit="1" customWidth="1"/>
    <col min="21" max="21" width="15.5546875" bestFit="1" customWidth="1"/>
  </cols>
  <sheetData>
    <row r="1" spans="1:21" ht="20.399999999999999" customHeight="1" x14ac:dyDescent="0.25">
      <c r="A1" s="49" t="s">
        <v>102</v>
      </c>
      <c r="B1" s="49"/>
      <c r="C1" s="49"/>
      <c r="D1" s="49"/>
      <c r="F1" s="48" t="s">
        <v>0</v>
      </c>
      <c r="G1" s="48"/>
      <c r="H1" s="48"/>
      <c r="I1" s="48"/>
      <c r="J1" s="48"/>
      <c r="L1" s="41" t="s">
        <v>1</v>
      </c>
      <c r="M1" s="42"/>
      <c r="N1" s="42"/>
      <c r="O1" s="42"/>
      <c r="Q1" s="41" t="s">
        <v>2</v>
      </c>
      <c r="R1" s="41"/>
      <c r="S1" s="41"/>
      <c r="T1" s="41"/>
      <c r="U1" s="41"/>
    </row>
    <row r="2" spans="1:21" ht="16.8" customHeight="1" x14ac:dyDescent="0.25">
      <c r="A2" s="49"/>
      <c r="B2" s="49"/>
      <c r="C2" s="49"/>
      <c r="D2" s="49"/>
      <c r="F2" s="46" t="s">
        <v>95</v>
      </c>
      <c r="G2" s="46"/>
      <c r="H2" s="46"/>
      <c r="I2" s="43">
        <v>45717</v>
      </c>
      <c r="J2" s="44"/>
      <c r="L2" s="45">
        <f>D16</f>
        <v>0</v>
      </c>
      <c r="M2" s="44"/>
      <c r="N2" s="44"/>
      <c r="O2" s="44"/>
      <c r="Q2" s="59">
        <f ca="1">IF(TODAY()&gt;DATE(YEAR(I2),MONTH(I2)+1,0),0,DATE(YEAR(I2),MONTH(I2)+1,0)-TODAY()+1)</f>
        <v>0</v>
      </c>
      <c r="R2" s="59"/>
      <c r="S2" s="59"/>
      <c r="T2" s="59"/>
      <c r="U2" s="59"/>
    </row>
    <row r="3" spans="1:21" ht="16.8" customHeight="1" x14ac:dyDescent="0.25">
      <c r="A3" s="49"/>
      <c r="B3" s="49"/>
      <c r="C3" s="49"/>
      <c r="D3" s="49"/>
      <c r="F3" s="46" t="s">
        <v>96</v>
      </c>
      <c r="G3" s="46"/>
      <c r="H3" s="46"/>
      <c r="I3" s="43">
        <v>45747</v>
      </c>
      <c r="J3" s="44"/>
      <c r="L3" s="44"/>
      <c r="M3" s="44"/>
      <c r="N3" s="44"/>
      <c r="O3" s="44"/>
      <c r="Q3" s="59"/>
      <c r="R3" s="59"/>
      <c r="S3" s="59"/>
      <c r="T3" s="59"/>
      <c r="U3" s="59"/>
    </row>
    <row r="4" spans="1:21" ht="16.8" customHeight="1" x14ac:dyDescent="0.25">
      <c r="A4" s="49"/>
      <c r="B4" s="49"/>
      <c r="C4" s="49"/>
      <c r="D4" s="49"/>
      <c r="F4" s="46" t="s">
        <v>3</v>
      </c>
      <c r="G4" s="46"/>
      <c r="H4" s="46"/>
      <c r="I4" s="46" t="s">
        <v>4</v>
      </c>
      <c r="J4" s="44"/>
      <c r="L4" s="44"/>
      <c r="M4" s="44"/>
      <c r="N4" s="44"/>
      <c r="O4" s="44"/>
      <c r="Q4" s="59"/>
      <c r="R4" s="59"/>
      <c r="S4" s="59"/>
      <c r="T4" s="59"/>
      <c r="U4" s="59"/>
    </row>
    <row r="5" spans="1:21" ht="16.8" customHeight="1" x14ac:dyDescent="0.25">
      <c r="A5" s="49"/>
      <c r="B5" s="49"/>
      <c r="C5" s="49"/>
      <c r="D5" s="49"/>
      <c r="F5" s="46" t="s">
        <v>5</v>
      </c>
      <c r="G5" s="46"/>
      <c r="H5" s="46"/>
      <c r="I5" s="46"/>
      <c r="J5" s="46"/>
      <c r="L5" s="44"/>
      <c r="M5" s="44"/>
      <c r="N5" s="44"/>
      <c r="O5" s="44"/>
      <c r="Q5" s="59"/>
      <c r="R5" s="59"/>
      <c r="S5" s="59"/>
      <c r="T5" s="59"/>
      <c r="U5" s="59"/>
    </row>
    <row r="6" spans="1:21" ht="16.8" customHeight="1" x14ac:dyDescent="0.25">
      <c r="A6" s="49"/>
      <c r="B6" s="49"/>
      <c r="C6" s="49"/>
      <c r="D6" s="49"/>
      <c r="F6" s="46" t="s">
        <v>6</v>
      </c>
      <c r="G6" s="46"/>
      <c r="H6" s="46"/>
      <c r="I6" s="47">
        <f>February!D16</f>
        <v>0</v>
      </c>
      <c r="J6" s="44"/>
      <c r="L6" s="44"/>
      <c r="M6" s="44"/>
      <c r="N6" s="44"/>
      <c r="O6" s="44"/>
      <c r="Q6" s="59"/>
      <c r="R6" s="59"/>
      <c r="S6" s="59"/>
      <c r="T6" s="59"/>
      <c r="U6" s="59"/>
    </row>
    <row r="7" spans="1:21" ht="15.75" customHeight="1" x14ac:dyDescent="0.25">
      <c r="A7" s="49"/>
      <c r="B7" s="49"/>
      <c r="C7" s="49"/>
      <c r="D7" s="49"/>
    </row>
    <row r="8" spans="1:21" ht="13.2" customHeight="1" x14ac:dyDescent="0.25">
      <c r="A8" s="41" t="s">
        <v>7</v>
      </c>
      <c r="B8" s="41"/>
      <c r="C8" s="41"/>
      <c r="D8" s="63"/>
      <c r="E8" s="4"/>
      <c r="G8" s="58"/>
      <c r="H8" s="42"/>
      <c r="I8" s="42"/>
      <c r="J8" s="42"/>
      <c r="L8" s="58"/>
      <c r="M8" s="42"/>
      <c r="N8" s="42"/>
      <c r="O8" s="42"/>
      <c r="Q8" s="60"/>
      <c r="R8" s="60"/>
      <c r="S8" s="60"/>
      <c r="T8" s="60"/>
      <c r="U8" s="60"/>
    </row>
    <row r="9" spans="1:21" ht="15.6" x14ac:dyDescent="0.25">
      <c r="A9" s="64"/>
      <c r="B9" s="64"/>
      <c r="C9" s="14" t="s">
        <v>8</v>
      </c>
      <c r="D9" s="14" t="s">
        <v>9</v>
      </c>
      <c r="E9" s="6"/>
      <c r="G9" s="42"/>
      <c r="H9" s="42"/>
      <c r="I9" s="42"/>
      <c r="J9" s="42"/>
      <c r="L9" s="42"/>
      <c r="M9" s="42"/>
      <c r="N9" s="42"/>
      <c r="O9" s="42"/>
      <c r="Q9" s="60"/>
      <c r="R9" s="60"/>
      <c r="S9" s="60"/>
      <c r="T9" s="60"/>
      <c r="U9" s="60"/>
    </row>
    <row r="10" spans="1:21" ht="15.6" x14ac:dyDescent="0.4">
      <c r="A10" s="68" t="s">
        <v>10</v>
      </c>
      <c r="B10" s="68"/>
      <c r="C10" s="15">
        <v>0</v>
      </c>
      <c r="D10" s="16">
        <v>0</v>
      </c>
      <c r="E10" s="3"/>
      <c r="G10" s="42"/>
      <c r="H10" s="42"/>
      <c r="I10" s="42"/>
      <c r="J10" s="42"/>
      <c r="L10" s="42"/>
      <c r="M10" s="42"/>
      <c r="N10" s="42"/>
      <c r="O10" s="42"/>
      <c r="Q10" s="60"/>
      <c r="R10" s="60"/>
      <c r="S10" s="60"/>
      <c r="T10" s="60"/>
      <c r="U10" s="60"/>
    </row>
    <row r="11" spans="1:21" ht="15.6" x14ac:dyDescent="0.4">
      <c r="A11" s="68" t="s">
        <v>11</v>
      </c>
      <c r="B11" s="68"/>
      <c r="C11" s="15">
        <f>C32</f>
        <v>0</v>
      </c>
      <c r="D11" s="16">
        <f>D32</f>
        <v>0</v>
      </c>
      <c r="E11" s="3"/>
      <c r="G11" s="42"/>
      <c r="H11" s="42"/>
      <c r="I11" s="42"/>
      <c r="J11" s="42"/>
      <c r="L11" s="42"/>
      <c r="M11" s="42"/>
      <c r="N11" s="42"/>
      <c r="O11" s="42"/>
      <c r="Q11" s="60"/>
      <c r="R11" s="60"/>
      <c r="S11" s="60"/>
      <c r="T11" s="60"/>
      <c r="U11" s="60"/>
    </row>
    <row r="12" spans="1:21" ht="15.6" x14ac:dyDescent="0.4">
      <c r="A12" s="68" t="s">
        <v>12</v>
      </c>
      <c r="B12" s="68"/>
      <c r="C12" s="15">
        <f>I48</f>
        <v>0</v>
      </c>
      <c r="D12" s="16">
        <f>J48</f>
        <v>0</v>
      </c>
      <c r="E12" s="3"/>
      <c r="G12" s="42"/>
      <c r="H12" s="42"/>
      <c r="I12" s="42"/>
      <c r="J12" s="42"/>
      <c r="L12" s="42"/>
      <c r="M12" s="42"/>
      <c r="N12" s="42"/>
      <c r="O12" s="42"/>
      <c r="Q12" s="60"/>
      <c r="R12" s="60"/>
      <c r="S12" s="60"/>
      <c r="T12" s="60"/>
      <c r="U12" s="60"/>
    </row>
    <row r="13" spans="1:21" ht="15.6" x14ac:dyDescent="0.4">
      <c r="A13" s="68" t="s">
        <v>13</v>
      </c>
      <c r="B13" s="68"/>
      <c r="C13" s="15">
        <f>M48</f>
        <v>0</v>
      </c>
      <c r="D13" s="16">
        <f>N48</f>
        <v>0</v>
      </c>
      <c r="E13" s="3"/>
      <c r="G13" s="42"/>
      <c r="H13" s="42"/>
      <c r="I13" s="42"/>
      <c r="J13" s="42"/>
      <c r="L13" s="42"/>
      <c r="M13" s="42"/>
      <c r="N13" s="42"/>
      <c r="O13" s="42"/>
      <c r="Q13" s="60"/>
      <c r="R13" s="60"/>
      <c r="S13" s="60"/>
      <c r="T13" s="60"/>
      <c r="U13" s="60"/>
    </row>
    <row r="14" spans="1:21" ht="15.6" x14ac:dyDescent="0.4">
      <c r="A14" s="68" t="s">
        <v>14</v>
      </c>
      <c r="B14" s="68"/>
      <c r="C14" s="15">
        <f>T48</f>
        <v>0</v>
      </c>
      <c r="D14" s="16">
        <f>U48</f>
        <v>0</v>
      </c>
      <c r="E14" s="3"/>
      <c r="G14" s="42"/>
      <c r="H14" s="42"/>
      <c r="I14" s="42"/>
      <c r="J14" s="42"/>
      <c r="L14" s="42"/>
      <c r="M14" s="42"/>
      <c r="N14" s="42"/>
      <c r="O14" s="42"/>
      <c r="Q14" s="60"/>
      <c r="R14" s="60"/>
      <c r="S14" s="60"/>
      <c r="T14" s="60"/>
      <c r="U14" s="60"/>
    </row>
    <row r="15" spans="1:21" ht="15.6" x14ac:dyDescent="0.4">
      <c r="A15" s="68" t="s">
        <v>15</v>
      </c>
      <c r="B15" s="68"/>
      <c r="C15" s="15">
        <f>C48</f>
        <v>0</v>
      </c>
      <c r="D15" s="16">
        <f>D48</f>
        <v>0</v>
      </c>
      <c r="E15" s="3"/>
      <c r="G15" s="42"/>
      <c r="H15" s="42"/>
      <c r="I15" s="42"/>
      <c r="J15" s="42"/>
      <c r="L15" s="42"/>
      <c r="M15" s="42"/>
      <c r="N15" s="42"/>
      <c r="O15" s="42"/>
      <c r="Q15" s="60"/>
      <c r="R15" s="60"/>
      <c r="S15" s="60"/>
      <c r="T15" s="60"/>
      <c r="U15" s="60"/>
    </row>
    <row r="16" spans="1:21" ht="15.75" customHeight="1" x14ac:dyDescent="0.4">
      <c r="A16" s="65" t="s">
        <v>16</v>
      </c>
      <c r="B16" s="65"/>
      <c r="C16" s="17">
        <f>C10+C11-C12-C13-C14-C15</f>
        <v>0</v>
      </c>
      <c r="D16" s="18">
        <f>D10+D11-D12-D13-D14-D15</f>
        <v>0</v>
      </c>
      <c r="E16" s="1"/>
      <c r="G16" s="42"/>
      <c r="H16" s="42"/>
      <c r="I16" s="42"/>
      <c r="J16" s="42"/>
      <c r="L16" s="42"/>
      <c r="M16" s="42"/>
      <c r="N16" s="42"/>
      <c r="O16" s="42"/>
      <c r="Q16" s="60"/>
      <c r="R16" s="60"/>
      <c r="S16" s="60"/>
      <c r="T16" s="60"/>
      <c r="U16" s="60"/>
    </row>
    <row r="18" spans="1:21" ht="20.399999999999999" x14ac:dyDescent="0.25">
      <c r="A18" s="48" t="s">
        <v>17</v>
      </c>
      <c r="B18" s="48"/>
      <c r="C18" s="48"/>
      <c r="D18" s="48"/>
      <c r="F18" s="41" t="s">
        <v>18</v>
      </c>
      <c r="G18" s="41"/>
      <c r="H18" s="41"/>
      <c r="I18" s="41"/>
      <c r="J18" s="41"/>
      <c r="L18" s="41" t="s">
        <v>19</v>
      </c>
      <c r="M18" s="42"/>
      <c r="N18" s="42"/>
      <c r="O18" s="42"/>
      <c r="Q18" s="41" t="s">
        <v>20</v>
      </c>
      <c r="R18" s="41"/>
      <c r="S18" s="41"/>
      <c r="T18" s="41"/>
      <c r="U18" s="41"/>
    </row>
    <row r="19" spans="1:21" ht="15.6" x14ac:dyDescent="0.25">
      <c r="A19" s="54" t="s">
        <v>21</v>
      </c>
      <c r="B19" s="54"/>
      <c r="C19" s="19" t="s">
        <v>8</v>
      </c>
      <c r="D19" s="19" t="s">
        <v>9</v>
      </c>
      <c r="E19" s="5"/>
      <c r="F19" s="61" t="s">
        <v>21</v>
      </c>
      <c r="G19" s="61"/>
      <c r="H19" s="14" t="s">
        <v>22</v>
      </c>
      <c r="I19" s="14" t="s">
        <v>8</v>
      </c>
      <c r="J19" s="14" t="s">
        <v>9</v>
      </c>
      <c r="L19" s="14" t="s">
        <v>21</v>
      </c>
      <c r="M19" s="14" t="s">
        <v>8</v>
      </c>
      <c r="N19" s="14" t="s">
        <v>9</v>
      </c>
      <c r="O19" s="14" t="s">
        <v>16</v>
      </c>
      <c r="P19" s="5"/>
      <c r="Q19" s="61" t="s">
        <v>21</v>
      </c>
      <c r="R19" s="61"/>
      <c r="S19" s="14" t="s">
        <v>22</v>
      </c>
      <c r="T19" s="14" t="s">
        <v>8</v>
      </c>
      <c r="U19" s="14" t="s">
        <v>9</v>
      </c>
    </row>
    <row r="20" spans="1:21" ht="15.75" customHeight="1" x14ac:dyDescent="0.4">
      <c r="A20" s="69" t="str">
        <f>IF(January!A20="","",January!A20)</f>
        <v>Paycheck</v>
      </c>
      <c r="B20" s="69"/>
      <c r="C20" s="21"/>
      <c r="D20" s="21"/>
      <c r="E20" s="2"/>
      <c r="F20" s="23" t="b">
        <v>0</v>
      </c>
      <c r="G20" s="24" t="str">
        <f>IF(January!G20="","",January!G20)</f>
        <v>Internet</v>
      </c>
      <c r="H20" s="24"/>
      <c r="I20" s="15"/>
      <c r="J20" s="15"/>
      <c r="L20" s="24" t="str">
        <f>IF(January!L20="","",January!L20)</f>
        <v>Groceries</v>
      </c>
      <c r="M20" s="15"/>
      <c r="N20" s="15"/>
      <c r="O20" s="15">
        <f t="shared" ref="O20:O47" si="0">M20-N20</f>
        <v>0</v>
      </c>
      <c r="P20" s="3"/>
      <c r="Q20" s="23" t="b">
        <v>0</v>
      </c>
      <c r="R20" s="24" t="str">
        <f>IF(January!R20="","",January!R20)</f>
        <v/>
      </c>
      <c r="S20" s="24"/>
      <c r="T20" s="15"/>
      <c r="U20" s="15"/>
    </row>
    <row r="21" spans="1:21" ht="15.75" customHeight="1" x14ac:dyDescent="0.4">
      <c r="A21" s="69" t="str">
        <f>IF(January!A21="","",January!A21)</f>
        <v>Business</v>
      </c>
      <c r="B21" s="69"/>
      <c r="C21" s="21"/>
      <c r="D21" s="21"/>
      <c r="E21" s="2"/>
      <c r="F21" s="23" t="b">
        <v>0</v>
      </c>
      <c r="G21" s="24" t="str">
        <f>IF(January!G21="","",January!G21)</f>
        <v>Water</v>
      </c>
      <c r="H21" s="24"/>
      <c r="I21" s="15"/>
      <c r="J21" s="15"/>
      <c r="L21" s="24" t="str">
        <f>IF(January!L21="","",January!L21)</f>
        <v>Dining out</v>
      </c>
      <c r="M21" s="15"/>
      <c r="N21" s="15"/>
      <c r="O21" s="15">
        <f t="shared" si="0"/>
        <v>0</v>
      </c>
      <c r="P21" s="3"/>
      <c r="Q21" s="23" t="b">
        <v>0</v>
      </c>
      <c r="R21" s="24" t="str">
        <f>IF(January!R21="","",January!R21)</f>
        <v/>
      </c>
      <c r="S21" s="24"/>
      <c r="T21" s="15"/>
      <c r="U21" s="15"/>
    </row>
    <row r="22" spans="1:21" ht="15.75" customHeight="1" x14ac:dyDescent="0.4">
      <c r="A22" s="69" t="str">
        <f>IF(January!A22="","",January!A22)</f>
        <v>Bonus</v>
      </c>
      <c r="B22" s="69"/>
      <c r="C22" s="21"/>
      <c r="D22" s="21"/>
      <c r="E22" s="2"/>
      <c r="F22" s="23" t="b">
        <v>0</v>
      </c>
      <c r="G22" s="24" t="str">
        <f>IF(January!G22="","",January!G22)</f>
        <v>Electricity</v>
      </c>
      <c r="H22" s="24"/>
      <c r="I22" s="15"/>
      <c r="J22" s="15"/>
      <c r="L22" s="24" t="str">
        <f>IF(January!L22="","",January!L22)</f>
        <v>Transport</v>
      </c>
      <c r="M22" s="15"/>
      <c r="N22" s="15"/>
      <c r="O22" s="15">
        <f t="shared" si="0"/>
        <v>0</v>
      </c>
      <c r="P22" s="3"/>
      <c r="Q22" s="23" t="b">
        <v>0</v>
      </c>
      <c r="R22" s="24" t="str">
        <f>IF(January!R22="","",January!R22)</f>
        <v/>
      </c>
      <c r="S22" s="24"/>
      <c r="T22" s="15"/>
      <c r="U22" s="15"/>
    </row>
    <row r="23" spans="1:21" ht="15.75" customHeight="1" x14ac:dyDescent="0.4">
      <c r="A23" s="69" t="str">
        <f>IF(January!A23="","",January!A23)</f>
        <v>Gifts</v>
      </c>
      <c r="B23" s="69"/>
      <c r="C23" s="21"/>
      <c r="D23" s="21"/>
      <c r="E23" s="2"/>
      <c r="F23" s="23" t="b">
        <v>0</v>
      </c>
      <c r="G23" s="24" t="str">
        <f>IF(January!G23="","",January!G23)</f>
        <v>Rent</v>
      </c>
      <c r="H23" s="24"/>
      <c r="I23" s="15"/>
      <c r="J23" s="15"/>
      <c r="L23" s="24" t="str">
        <f>IF(January!L23="","",January!L23)</f>
        <v>Household</v>
      </c>
      <c r="M23" s="15"/>
      <c r="N23" s="15"/>
      <c r="O23" s="15">
        <f t="shared" si="0"/>
        <v>0</v>
      </c>
      <c r="P23" s="3"/>
      <c r="Q23" s="23" t="b">
        <v>0</v>
      </c>
      <c r="R23" s="24" t="str">
        <f>IF(January!R23="","",January!R23)</f>
        <v/>
      </c>
      <c r="S23" s="24"/>
      <c r="T23" s="15"/>
      <c r="U23" s="15"/>
    </row>
    <row r="24" spans="1:21" ht="15.75" customHeight="1" x14ac:dyDescent="0.4">
      <c r="A24" s="69" t="str">
        <f>IF(January!A24="","",January!A24)</f>
        <v/>
      </c>
      <c r="B24" s="69"/>
      <c r="C24" s="21"/>
      <c r="D24" s="21"/>
      <c r="E24" s="2"/>
      <c r="F24" s="23" t="b">
        <v>0</v>
      </c>
      <c r="G24" s="24" t="str">
        <f>IF(January!G24="","",January!G24)</f>
        <v>Mobile</v>
      </c>
      <c r="H24" s="24"/>
      <c r="I24" s="15"/>
      <c r="J24" s="15"/>
      <c r="L24" s="24" t="str">
        <f>IF(January!L24="","",January!L24)</f>
        <v>Education</v>
      </c>
      <c r="M24" s="15"/>
      <c r="N24" s="15"/>
      <c r="O24" s="15">
        <f t="shared" si="0"/>
        <v>0</v>
      </c>
      <c r="P24" s="3"/>
      <c r="Q24" s="23" t="b">
        <v>0</v>
      </c>
      <c r="R24" s="24" t="str">
        <f>IF(January!R24="","",January!R24)</f>
        <v/>
      </c>
      <c r="S24" s="24"/>
      <c r="T24" s="15"/>
      <c r="U24" s="15"/>
    </row>
    <row r="25" spans="1:21" ht="15.75" customHeight="1" x14ac:dyDescent="0.4">
      <c r="A25" s="69" t="str">
        <f>IF(January!A25="","",January!A25)</f>
        <v/>
      </c>
      <c r="B25" s="69"/>
      <c r="C25" s="21"/>
      <c r="D25" s="21"/>
      <c r="E25" s="2"/>
      <c r="F25" s="23" t="b">
        <v>0</v>
      </c>
      <c r="G25" s="24" t="str">
        <f>IF(January!G25="","",January!G25)</f>
        <v>Health Insurance</v>
      </c>
      <c r="H25" s="24"/>
      <c r="I25" s="15"/>
      <c r="J25" s="15"/>
      <c r="L25" s="24" t="str">
        <f>IF(January!L25="","",January!L25)</f>
        <v>Health</v>
      </c>
      <c r="M25" s="15"/>
      <c r="N25" s="15"/>
      <c r="O25" s="15">
        <f t="shared" si="0"/>
        <v>0</v>
      </c>
      <c r="P25" s="3"/>
      <c r="Q25" s="23" t="b">
        <v>0</v>
      </c>
      <c r="R25" s="24" t="str">
        <f>IF(January!R25="","",January!R25)</f>
        <v/>
      </c>
      <c r="S25" s="24"/>
      <c r="T25" s="15"/>
      <c r="U25" s="15"/>
    </row>
    <row r="26" spans="1:21" ht="15.75" customHeight="1" x14ac:dyDescent="0.4">
      <c r="A26" s="69" t="str">
        <f>IF(January!A26="","",January!A26)</f>
        <v/>
      </c>
      <c r="B26" s="69"/>
      <c r="C26" s="21"/>
      <c r="D26" s="21"/>
      <c r="E26" s="2"/>
      <c r="F26" s="23" t="b">
        <v>0</v>
      </c>
      <c r="G26" s="24" t="str">
        <f>IF(January!G26="","",January!G26)</f>
        <v>Gas</v>
      </c>
      <c r="H26" s="24"/>
      <c r="I26" s="15"/>
      <c r="J26" s="15"/>
      <c r="L26" s="24" t="str">
        <f>IF(January!L26="","",January!L26)</f>
        <v>Beauty</v>
      </c>
      <c r="M26" s="15"/>
      <c r="N26" s="15"/>
      <c r="O26" s="15">
        <f t="shared" si="0"/>
        <v>0</v>
      </c>
      <c r="P26" s="3"/>
      <c r="Q26" s="23" t="b">
        <v>0</v>
      </c>
      <c r="R26" s="24" t="str">
        <f>IF(January!R26="","",January!R26)</f>
        <v/>
      </c>
      <c r="S26" s="24"/>
      <c r="T26" s="15"/>
      <c r="U26" s="15"/>
    </row>
    <row r="27" spans="1:21" ht="15.75" customHeight="1" x14ac:dyDescent="0.4">
      <c r="A27" s="69" t="str">
        <f>IF(January!A27="","",January!A27)</f>
        <v/>
      </c>
      <c r="B27" s="69"/>
      <c r="C27" s="21"/>
      <c r="D27" s="21"/>
      <c r="E27" s="2"/>
      <c r="F27" s="23" t="b">
        <v>0</v>
      </c>
      <c r="G27" s="24" t="str">
        <f>IF(January!G27="","",January!G27)</f>
        <v>Spotify</v>
      </c>
      <c r="H27" s="24"/>
      <c r="I27" s="15"/>
      <c r="J27" s="15"/>
      <c r="L27" s="24" t="str">
        <f>IF(January!L27="","",January!L27)</f>
        <v>Gifts</v>
      </c>
      <c r="M27" s="15"/>
      <c r="N27" s="15"/>
      <c r="O27" s="15">
        <f t="shared" si="0"/>
        <v>0</v>
      </c>
      <c r="P27" s="3"/>
      <c r="Q27" s="23" t="b">
        <v>0</v>
      </c>
      <c r="R27" s="24" t="str">
        <f>IF(January!R27="","",January!R27)</f>
        <v/>
      </c>
      <c r="S27" s="24"/>
      <c r="T27" s="15"/>
      <c r="U27" s="15"/>
    </row>
    <row r="28" spans="1:21" ht="15.6" x14ac:dyDescent="0.4">
      <c r="A28" s="69" t="str">
        <f>IF(January!A28="","",January!A28)</f>
        <v/>
      </c>
      <c r="B28" s="69"/>
      <c r="C28" s="21"/>
      <c r="D28" s="21"/>
      <c r="E28" s="2"/>
      <c r="F28" s="23" t="b">
        <v>0</v>
      </c>
      <c r="G28" s="24" t="str">
        <f>IF(January!G28="","",January!G28)</f>
        <v>Netflix</v>
      </c>
      <c r="H28" s="24"/>
      <c r="I28" s="15"/>
      <c r="J28" s="15"/>
      <c r="L28" s="24" t="str">
        <f>IF(January!L28="","",January!L28)</f>
        <v>Clothes</v>
      </c>
      <c r="M28" s="15"/>
      <c r="N28" s="15"/>
      <c r="O28" s="15">
        <f t="shared" si="0"/>
        <v>0</v>
      </c>
      <c r="P28" s="3"/>
      <c r="Q28" s="23" t="b">
        <v>0</v>
      </c>
      <c r="R28" s="24" t="str">
        <f>IF(January!R28="","",January!R28)</f>
        <v/>
      </c>
      <c r="S28" s="24"/>
      <c r="T28" s="15"/>
      <c r="U28" s="15"/>
    </row>
    <row r="29" spans="1:21" ht="15.6" x14ac:dyDescent="0.4">
      <c r="A29" s="69" t="str">
        <f>IF(January!A29="","",January!A29)</f>
        <v/>
      </c>
      <c r="B29" s="69"/>
      <c r="C29" s="21"/>
      <c r="D29" s="21"/>
      <c r="E29" s="2"/>
      <c r="F29" s="23" t="b">
        <v>0</v>
      </c>
      <c r="G29" s="24" t="str">
        <f>IF(January!G29="","",January!G29)</f>
        <v>Disney Plus</v>
      </c>
      <c r="H29" s="24"/>
      <c r="I29" s="15"/>
      <c r="J29" s="15"/>
      <c r="L29" s="24" t="str">
        <f>IF(January!L29="","",January!L29)</f>
        <v>Entertainment</v>
      </c>
      <c r="M29" s="15"/>
      <c r="N29" s="15"/>
      <c r="O29" s="15">
        <f t="shared" si="0"/>
        <v>0</v>
      </c>
      <c r="P29" s="3"/>
      <c r="Q29" s="23" t="b">
        <v>0</v>
      </c>
      <c r="R29" s="24" t="str">
        <f>IF(January!R29="","",January!R29)</f>
        <v/>
      </c>
      <c r="S29" s="24"/>
      <c r="T29" s="15"/>
      <c r="U29" s="15"/>
    </row>
    <row r="30" spans="1:21" ht="15.6" x14ac:dyDescent="0.4">
      <c r="A30" s="69" t="str">
        <f>IF(January!A30="","",January!A30)</f>
        <v/>
      </c>
      <c r="B30" s="69"/>
      <c r="C30" s="21"/>
      <c r="D30" s="21"/>
      <c r="E30" s="2"/>
      <c r="F30" s="23" t="b">
        <v>0</v>
      </c>
      <c r="G30" s="24" t="str">
        <f>IF(January!G30="","",January!G30)</f>
        <v>Maintenance</v>
      </c>
      <c r="H30" s="24"/>
      <c r="I30" s="15"/>
      <c r="J30" s="15"/>
      <c r="L30" s="24" t="str">
        <f>IF(January!L30="","",January!L30)</f>
        <v>Miscellaneous</v>
      </c>
      <c r="M30" s="15"/>
      <c r="N30" s="15"/>
      <c r="O30" s="15">
        <f t="shared" si="0"/>
        <v>0</v>
      </c>
      <c r="P30" s="3"/>
      <c r="Q30" s="23" t="b">
        <v>0</v>
      </c>
      <c r="R30" s="24" t="str">
        <f>IF(January!R30="","",January!R30)</f>
        <v/>
      </c>
      <c r="S30" s="24"/>
      <c r="T30" s="15"/>
      <c r="U30" s="15"/>
    </row>
    <row r="31" spans="1:21" ht="15.6" x14ac:dyDescent="0.4">
      <c r="A31" s="69" t="str">
        <f>IF(January!A31="","",January!A31)</f>
        <v/>
      </c>
      <c r="B31" s="69"/>
      <c r="C31" s="21"/>
      <c r="D31" s="21"/>
      <c r="E31" s="2"/>
      <c r="F31" s="23" t="b">
        <v>0</v>
      </c>
      <c r="G31" s="24" t="str">
        <f>IF(January!G31="","",January!G31)</f>
        <v>Car</v>
      </c>
      <c r="H31" s="24"/>
      <c r="I31" s="15"/>
      <c r="J31" s="15"/>
      <c r="L31" s="24" t="str">
        <f>IF(January!L31="","",January!L31)</f>
        <v/>
      </c>
      <c r="M31" s="15"/>
      <c r="N31" s="15"/>
      <c r="O31" s="15">
        <f t="shared" si="0"/>
        <v>0</v>
      </c>
      <c r="P31" s="3"/>
      <c r="Q31" s="23" t="b">
        <v>0</v>
      </c>
      <c r="R31" s="24" t="str">
        <f>IF(January!R31="","",January!R31)</f>
        <v/>
      </c>
      <c r="S31" s="24"/>
      <c r="T31" s="15"/>
      <c r="U31" s="15"/>
    </row>
    <row r="32" spans="1:21" ht="16.8" x14ac:dyDescent="0.4">
      <c r="A32" s="67" t="s">
        <v>49</v>
      </c>
      <c r="B32" s="67"/>
      <c r="C32" s="12">
        <f>SUM(C20:C31)</f>
        <v>0</v>
      </c>
      <c r="D32" s="12">
        <f>SUM(D20:D31)</f>
        <v>0</v>
      </c>
      <c r="E32" s="9"/>
      <c r="F32" s="23" t="b">
        <v>0</v>
      </c>
      <c r="G32" s="24" t="str">
        <f>IF(January!G32="","",January!G32)</f>
        <v/>
      </c>
      <c r="H32" s="24"/>
      <c r="I32" s="15"/>
      <c r="J32" s="15"/>
      <c r="L32" s="24" t="str">
        <f>IF(January!L32="","",January!L32)</f>
        <v/>
      </c>
      <c r="M32" s="15"/>
      <c r="N32" s="15"/>
      <c r="O32" s="15">
        <f t="shared" si="0"/>
        <v>0</v>
      </c>
      <c r="P32" s="3"/>
      <c r="Q32" s="23" t="b">
        <v>0</v>
      </c>
      <c r="R32" s="24" t="str">
        <f>IF(January!R32="","",January!R32)</f>
        <v/>
      </c>
      <c r="S32" s="24"/>
      <c r="T32" s="15"/>
      <c r="U32" s="15"/>
    </row>
    <row r="33" spans="1:21" ht="15.6" x14ac:dyDescent="0.4">
      <c r="F33" s="23" t="b">
        <v>0</v>
      </c>
      <c r="G33" s="24" t="str">
        <f>IF(January!G33="","",January!G33)</f>
        <v/>
      </c>
      <c r="H33" s="24"/>
      <c r="I33" s="15"/>
      <c r="J33" s="15"/>
      <c r="L33" s="24" t="str">
        <f>IF(January!L33="","",January!L33)</f>
        <v/>
      </c>
      <c r="M33" s="15"/>
      <c r="N33" s="15"/>
      <c r="O33" s="15">
        <f t="shared" si="0"/>
        <v>0</v>
      </c>
      <c r="P33" s="3"/>
      <c r="Q33" s="23" t="b">
        <v>0</v>
      </c>
      <c r="R33" s="24" t="str">
        <f>IF(January!R33="","",January!R33)</f>
        <v/>
      </c>
      <c r="S33" s="24"/>
      <c r="T33" s="15"/>
      <c r="U33" s="15"/>
    </row>
    <row r="34" spans="1:21" ht="15.6" customHeight="1" x14ac:dyDescent="0.4">
      <c r="A34" s="48" t="s">
        <v>50</v>
      </c>
      <c r="B34" s="48"/>
      <c r="C34" s="48"/>
      <c r="D34" s="48"/>
      <c r="F34" s="23" t="b">
        <v>0</v>
      </c>
      <c r="G34" s="24" t="str">
        <f>IF(January!G34="","",January!G34)</f>
        <v/>
      </c>
      <c r="H34" s="24"/>
      <c r="I34" s="15"/>
      <c r="J34" s="15"/>
      <c r="L34" s="24" t="str">
        <f>IF(January!L34="","",January!L34)</f>
        <v/>
      </c>
      <c r="M34" s="15"/>
      <c r="N34" s="15"/>
      <c r="O34" s="15">
        <f t="shared" si="0"/>
        <v>0</v>
      </c>
      <c r="P34" s="3"/>
      <c r="Q34" s="23" t="b">
        <v>0</v>
      </c>
      <c r="R34" s="24" t="str">
        <f>IF(January!R34="","",January!R34)</f>
        <v/>
      </c>
      <c r="S34" s="24"/>
      <c r="T34" s="15"/>
      <c r="U34" s="15"/>
    </row>
    <row r="35" spans="1:21" ht="16.8" x14ac:dyDescent="0.4">
      <c r="A35" s="66" t="s">
        <v>51</v>
      </c>
      <c r="B35" s="66"/>
      <c r="C35" s="22" t="s">
        <v>8</v>
      </c>
      <c r="D35" s="22" t="s">
        <v>9</v>
      </c>
      <c r="E35" s="8"/>
      <c r="F35" s="23" t="b">
        <v>0</v>
      </c>
      <c r="G35" s="24" t="str">
        <f>IF(January!G35="","",January!G35)</f>
        <v/>
      </c>
      <c r="H35" s="24"/>
      <c r="I35" s="15"/>
      <c r="J35" s="15"/>
      <c r="L35" s="24" t="str">
        <f>IF(January!L35="","",January!L35)</f>
        <v/>
      </c>
      <c r="M35" s="15"/>
      <c r="N35" s="15"/>
      <c r="O35" s="15">
        <f t="shared" si="0"/>
        <v>0</v>
      </c>
      <c r="P35" s="3"/>
      <c r="Q35" s="23" t="b">
        <v>0</v>
      </c>
      <c r="R35" s="24" t="str">
        <f>IF(January!R35="","",January!R35)</f>
        <v/>
      </c>
      <c r="S35" s="24"/>
      <c r="T35" s="15"/>
      <c r="U35" s="15"/>
    </row>
    <row r="36" spans="1:21" ht="16.8" x14ac:dyDescent="0.4">
      <c r="A36" s="23" t="b">
        <v>0</v>
      </c>
      <c r="B36" s="24" t="str">
        <f>IF(January!B36="","",January!B36)</f>
        <v>Car</v>
      </c>
      <c r="C36" s="15"/>
      <c r="D36" s="15"/>
      <c r="E36" s="1"/>
      <c r="F36" s="23" t="b">
        <v>0</v>
      </c>
      <c r="G36" s="24" t="str">
        <f>IF(January!G36="","",January!G36)</f>
        <v/>
      </c>
      <c r="H36" s="24"/>
      <c r="I36" s="15"/>
      <c r="J36" s="15"/>
      <c r="L36" s="24" t="str">
        <f>IF(January!L36="","",January!L36)</f>
        <v/>
      </c>
      <c r="M36" s="15"/>
      <c r="N36" s="15"/>
      <c r="O36" s="15">
        <f t="shared" si="0"/>
        <v>0</v>
      </c>
      <c r="P36" s="3"/>
      <c r="Q36" s="23" t="b">
        <v>0</v>
      </c>
      <c r="R36" s="24" t="str">
        <f>IF(January!R36="","",January!R36)</f>
        <v/>
      </c>
      <c r="S36" s="24"/>
      <c r="T36" s="15"/>
      <c r="U36" s="15"/>
    </row>
    <row r="37" spans="1:21" ht="16.8" x14ac:dyDescent="0.4">
      <c r="A37" s="23" t="b">
        <v>0</v>
      </c>
      <c r="B37" s="24" t="str">
        <f>IF(January!B37="","",January!B37)</f>
        <v>House</v>
      </c>
      <c r="C37" s="15"/>
      <c r="D37" s="15"/>
      <c r="E37" s="1"/>
      <c r="F37" s="23" t="b">
        <v>0</v>
      </c>
      <c r="G37" s="24" t="str">
        <f>IF(January!G37="","",January!G37)</f>
        <v/>
      </c>
      <c r="H37" s="24"/>
      <c r="I37" s="15"/>
      <c r="J37" s="15"/>
      <c r="L37" s="24" t="str">
        <f>IF(January!L37="","",January!L37)</f>
        <v/>
      </c>
      <c r="M37" s="15"/>
      <c r="N37" s="15"/>
      <c r="O37" s="15">
        <f t="shared" si="0"/>
        <v>0</v>
      </c>
      <c r="P37" s="3"/>
      <c r="Q37" s="23" t="b">
        <v>0</v>
      </c>
      <c r="R37" s="24" t="str">
        <f>IF(January!R37="","",January!R37)</f>
        <v/>
      </c>
      <c r="S37" s="24"/>
      <c r="T37" s="15"/>
      <c r="U37" s="15"/>
    </row>
    <row r="38" spans="1:21" ht="16.8" x14ac:dyDescent="0.4">
      <c r="A38" s="23" t="b">
        <v>0</v>
      </c>
      <c r="B38" s="24" t="str">
        <f>IF(January!B38="","",January!B38)</f>
        <v/>
      </c>
      <c r="C38" s="15"/>
      <c r="D38" s="15"/>
      <c r="E38" s="1"/>
      <c r="F38" s="23" t="b">
        <v>0</v>
      </c>
      <c r="G38" s="24" t="str">
        <f>IF(January!G38="","",January!G38)</f>
        <v/>
      </c>
      <c r="H38" s="24"/>
      <c r="I38" s="15"/>
      <c r="J38" s="15"/>
      <c r="L38" s="24" t="str">
        <f>IF(January!L38="","",January!L38)</f>
        <v/>
      </c>
      <c r="M38" s="15"/>
      <c r="N38" s="15"/>
      <c r="O38" s="15">
        <f t="shared" si="0"/>
        <v>0</v>
      </c>
      <c r="P38" s="3"/>
      <c r="Q38" s="23" t="b">
        <v>0</v>
      </c>
      <c r="R38" s="24" t="str">
        <f>IF(January!R38="","",January!R38)</f>
        <v/>
      </c>
      <c r="S38" s="24"/>
      <c r="T38" s="15"/>
      <c r="U38" s="15"/>
    </row>
    <row r="39" spans="1:21" ht="16.8" x14ac:dyDescent="0.4">
      <c r="A39" s="23" t="b">
        <v>0</v>
      </c>
      <c r="B39" s="24" t="str">
        <f>IF(January!B39="","",January!B39)</f>
        <v/>
      </c>
      <c r="C39" s="15"/>
      <c r="D39" s="15"/>
      <c r="E39" s="1"/>
      <c r="F39" s="23" t="b">
        <v>0</v>
      </c>
      <c r="G39" s="24" t="str">
        <f>IF(January!G39="","",January!G39)</f>
        <v/>
      </c>
      <c r="H39" s="24"/>
      <c r="I39" s="15"/>
      <c r="J39" s="15"/>
      <c r="L39" s="24" t="str">
        <f>IF(January!L39="","",January!L39)</f>
        <v/>
      </c>
      <c r="M39" s="15"/>
      <c r="N39" s="15"/>
      <c r="O39" s="15">
        <f t="shared" si="0"/>
        <v>0</v>
      </c>
      <c r="P39" s="3"/>
      <c r="Q39" s="23" t="b">
        <v>0</v>
      </c>
      <c r="R39" s="24" t="str">
        <f>IF(January!R39="","",January!R39)</f>
        <v/>
      </c>
      <c r="S39" s="24"/>
      <c r="T39" s="15"/>
      <c r="U39" s="15"/>
    </row>
    <row r="40" spans="1:21" ht="16.8" x14ac:dyDescent="0.4">
      <c r="A40" s="23" t="b">
        <v>0</v>
      </c>
      <c r="B40" s="24" t="str">
        <f>IF(January!B40="","",January!B40)</f>
        <v/>
      </c>
      <c r="C40" s="15"/>
      <c r="D40" s="15"/>
      <c r="E40" s="1"/>
      <c r="F40" s="23" t="b">
        <v>0</v>
      </c>
      <c r="G40" s="24" t="str">
        <f>IF(January!G40="","",January!G40)</f>
        <v/>
      </c>
      <c r="H40" s="24"/>
      <c r="I40" s="15"/>
      <c r="J40" s="15"/>
      <c r="L40" s="24" t="str">
        <f>IF(January!L40="","",January!L40)</f>
        <v/>
      </c>
      <c r="M40" s="15"/>
      <c r="N40" s="15"/>
      <c r="O40" s="15">
        <f t="shared" si="0"/>
        <v>0</v>
      </c>
      <c r="P40" s="3"/>
      <c r="Q40" s="23" t="b">
        <v>0</v>
      </c>
      <c r="R40" s="24" t="str">
        <f>IF(January!R40="","",January!R40)</f>
        <v/>
      </c>
      <c r="S40" s="24"/>
      <c r="T40" s="15"/>
      <c r="U40" s="15"/>
    </row>
    <row r="41" spans="1:21" ht="16.8" x14ac:dyDescent="0.4">
      <c r="A41" s="23" t="b">
        <v>0</v>
      </c>
      <c r="B41" s="24" t="str">
        <f>IF(January!B41="","",January!B41)</f>
        <v/>
      </c>
      <c r="C41" s="15"/>
      <c r="D41" s="15"/>
      <c r="E41" s="1"/>
      <c r="F41" s="23" t="b">
        <v>0</v>
      </c>
      <c r="G41" s="24" t="str">
        <f>IF(January!G41="","",January!G41)</f>
        <v/>
      </c>
      <c r="H41" s="24"/>
      <c r="I41" s="15"/>
      <c r="J41" s="15"/>
      <c r="L41" s="24" t="str">
        <f>IF(January!L41="","",January!L41)</f>
        <v/>
      </c>
      <c r="M41" s="15"/>
      <c r="N41" s="15"/>
      <c r="O41" s="15">
        <f t="shared" si="0"/>
        <v>0</v>
      </c>
      <c r="P41" s="3"/>
      <c r="Q41" s="23" t="b">
        <v>0</v>
      </c>
      <c r="R41" s="24" t="str">
        <f>IF(January!R41="","",January!R41)</f>
        <v/>
      </c>
      <c r="S41" s="24"/>
      <c r="T41" s="15"/>
      <c r="U41" s="15"/>
    </row>
    <row r="42" spans="1:21" ht="16.8" x14ac:dyDescent="0.4">
      <c r="A42" s="23" t="b">
        <v>0</v>
      </c>
      <c r="B42" s="24" t="str">
        <f>IF(January!B42="","",January!B42)</f>
        <v/>
      </c>
      <c r="C42" s="15"/>
      <c r="D42" s="15"/>
      <c r="E42" s="1"/>
      <c r="F42" s="23" t="b">
        <v>0</v>
      </c>
      <c r="G42" s="24" t="str">
        <f>IF(January!G42="","",January!G42)</f>
        <v/>
      </c>
      <c r="H42" s="24"/>
      <c r="I42" s="15"/>
      <c r="J42" s="15"/>
      <c r="L42" s="24" t="str">
        <f>IF(January!L42="","",January!L42)</f>
        <v/>
      </c>
      <c r="M42" s="15"/>
      <c r="N42" s="15"/>
      <c r="O42" s="15">
        <f t="shared" si="0"/>
        <v>0</v>
      </c>
      <c r="P42" s="3"/>
      <c r="Q42" s="23" t="b">
        <v>0</v>
      </c>
      <c r="R42" s="24" t="str">
        <f>IF(January!R42="","",January!R42)</f>
        <v/>
      </c>
      <c r="S42" s="24"/>
      <c r="T42" s="15"/>
      <c r="U42" s="15"/>
    </row>
    <row r="43" spans="1:21" ht="16.8" x14ac:dyDescent="0.4">
      <c r="A43" s="23" t="b">
        <v>0</v>
      </c>
      <c r="B43" s="24" t="str">
        <f>IF(January!B43="","",January!B43)</f>
        <v/>
      </c>
      <c r="C43" s="15"/>
      <c r="D43" s="15"/>
      <c r="E43" s="1"/>
      <c r="F43" s="23" t="b">
        <v>0</v>
      </c>
      <c r="G43" s="24" t="str">
        <f>IF(January!G43="","",January!G43)</f>
        <v/>
      </c>
      <c r="H43" s="24"/>
      <c r="I43" s="15"/>
      <c r="J43" s="15"/>
      <c r="L43" s="24" t="str">
        <f>IF(January!L43="","",January!L43)</f>
        <v/>
      </c>
      <c r="M43" s="15"/>
      <c r="N43" s="15"/>
      <c r="O43" s="15">
        <f t="shared" si="0"/>
        <v>0</v>
      </c>
      <c r="P43" s="3"/>
      <c r="Q43" s="23" t="b">
        <v>0</v>
      </c>
      <c r="R43" s="24" t="str">
        <f>IF(January!R43="","",January!R43)</f>
        <v/>
      </c>
      <c r="S43" s="24"/>
      <c r="T43" s="15"/>
      <c r="U43" s="15"/>
    </row>
    <row r="44" spans="1:21" ht="16.8" x14ac:dyDescent="0.4">
      <c r="A44" s="23" t="b">
        <v>0</v>
      </c>
      <c r="B44" s="24" t="str">
        <f>IF(January!B44="","",January!B44)</f>
        <v/>
      </c>
      <c r="C44" s="15"/>
      <c r="D44" s="15"/>
      <c r="E44" s="1"/>
      <c r="F44" s="23" t="b">
        <v>0</v>
      </c>
      <c r="G44" s="24" t="str">
        <f>IF(January!G44="","",January!G44)</f>
        <v/>
      </c>
      <c r="H44" s="24"/>
      <c r="I44" s="15"/>
      <c r="J44" s="15"/>
      <c r="L44" s="24" t="str">
        <f>IF(January!L44="","",January!L44)</f>
        <v/>
      </c>
      <c r="M44" s="15"/>
      <c r="N44" s="15"/>
      <c r="O44" s="15">
        <f t="shared" si="0"/>
        <v>0</v>
      </c>
      <c r="P44" s="3"/>
      <c r="Q44" s="23" t="b">
        <v>0</v>
      </c>
      <c r="R44" s="24" t="str">
        <f>IF(January!R44="","",January!R44)</f>
        <v/>
      </c>
      <c r="S44" s="24"/>
      <c r="T44" s="15"/>
      <c r="U44" s="15"/>
    </row>
    <row r="45" spans="1:21" ht="16.8" x14ac:dyDescent="0.4">
      <c r="A45" s="23" t="b">
        <v>0</v>
      </c>
      <c r="B45" s="24" t="str">
        <f>IF(January!B45="","",January!B45)</f>
        <v/>
      </c>
      <c r="C45" s="15"/>
      <c r="D45" s="15"/>
      <c r="E45" s="1"/>
      <c r="F45" s="23" t="b">
        <v>0</v>
      </c>
      <c r="G45" s="24" t="str">
        <f>IF(January!G45="","",January!G45)</f>
        <v/>
      </c>
      <c r="H45" s="24"/>
      <c r="I45" s="15"/>
      <c r="J45" s="15"/>
      <c r="L45" s="24" t="str">
        <f>IF(January!L45="","",January!L45)</f>
        <v/>
      </c>
      <c r="M45" s="15"/>
      <c r="N45" s="15"/>
      <c r="O45" s="15">
        <f t="shared" si="0"/>
        <v>0</v>
      </c>
      <c r="P45" s="3"/>
      <c r="Q45" s="23" t="b">
        <v>0</v>
      </c>
      <c r="R45" s="24" t="str">
        <f>IF(January!R45="","",January!R45)</f>
        <v/>
      </c>
      <c r="S45" s="24"/>
      <c r="T45" s="15"/>
      <c r="U45" s="15"/>
    </row>
    <row r="46" spans="1:21" ht="16.8" x14ac:dyDescent="0.4">
      <c r="A46" s="23" t="b">
        <v>0</v>
      </c>
      <c r="B46" s="24" t="str">
        <f>IF(January!B46="","",January!B46)</f>
        <v/>
      </c>
      <c r="C46" s="15"/>
      <c r="D46" s="15"/>
      <c r="E46" s="1"/>
      <c r="F46" s="23" t="b">
        <v>0</v>
      </c>
      <c r="G46" s="24" t="str">
        <f>IF(January!G46="","",January!G46)</f>
        <v/>
      </c>
      <c r="H46" s="24"/>
      <c r="I46" s="15"/>
      <c r="J46" s="15"/>
      <c r="L46" s="24" t="str">
        <f>IF(January!L46="","",January!L46)</f>
        <v/>
      </c>
      <c r="M46" s="15"/>
      <c r="N46" s="15"/>
      <c r="O46" s="15">
        <f t="shared" si="0"/>
        <v>0</v>
      </c>
      <c r="P46" s="3"/>
      <c r="Q46" s="23" t="b">
        <v>0</v>
      </c>
      <c r="R46" s="24" t="str">
        <f>IF(January!R46="","",January!R46)</f>
        <v/>
      </c>
      <c r="S46" s="24"/>
      <c r="T46" s="15"/>
      <c r="U46" s="15"/>
    </row>
    <row r="47" spans="1:21" ht="16.8" x14ac:dyDescent="0.4">
      <c r="A47" s="23" t="b">
        <v>0</v>
      </c>
      <c r="B47" s="24" t="str">
        <f>IF(January!B47="","",January!B47)</f>
        <v/>
      </c>
      <c r="C47" s="15"/>
      <c r="D47" s="15"/>
      <c r="E47" s="1"/>
      <c r="F47" s="23" t="b">
        <v>0</v>
      </c>
      <c r="G47" s="24" t="str">
        <f>IF(January!G47="","",January!G47)</f>
        <v/>
      </c>
      <c r="H47" s="24"/>
      <c r="I47" s="15"/>
      <c r="J47" s="15"/>
      <c r="L47" s="24" t="str">
        <f>IF(January!L47="","",January!L47)</f>
        <v/>
      </c>
      <c r="M47" s="15"/>
      <c r="N47" s="15"/>
      <c r="O47" s="15">
        <f t="shared" si="0"/>
        <v>0</v>
      </c>
      <c r="P47" s="3"/>
      <c r="Q47" s="23" t="b">
        <v>0</v>
      </c>
      <c r="R47" s="24" t="str">
        <f>IF(January!R47="","",January!R47)</f>
        <v/>
      </c>
      <c r="S47" s="24"/>
      <c r="T47" s="15"/>
      <c r="U47" s="15"/>
    </row>
    <row r="48" spans="1:21" ht="16.8" x14ac:dyDescent="0.25">
      <c r="A48" s="66" t="s">
        <v>49</v>
      </c>
      <c r="B48" s="66"/>
      <c r="C48" s="25">
        <f>SUM(C36:C47)</f>
        <v>0</v>
      </c>
      <c r="D48" s="25">
        <f>SUM(IF(A36=TRUE,D36,0)+IF(A37=TRUE,D37,0)+IF(A38=TRUE,D38,0)+IF(A39=TRUE,D39,0)+IF(A40=TRUE,D40,0)+IF(A41=TRUE,D41,0)+IF(A42=TRUE,D42,0)+IF(A43=TRUE,D43,0)+IF(A44=TRUE,D44,0)+IF(A45=TRUE,D45,0)+IF(A46=TRUE,D46,0)+IF(A47=TRUE,D47,0))</f>
        <v>0</v>
      </c>
      <c r="E48" s="7"/>
      <c r="F48" s="56" t="s">
        <v>49</v>
      </c>
      <c r="G48" s="56"/>
      <c r="H48" s="27"/>
      <c r="I48" s="28">
        <f>SUM(I20:I47)</f>
        <v>0</v>
      </c>
      <c r="J48" s="34">
        <f>SUM(IF(F20=TRUE,J20,0)+IF(F21=TRUE,J21,0)+IF(F22=TRUE,J22,0)+IF(F23=TRUE,J23,0)+IF(F24=TRUE,J24,0)+IF(F25=TRUE,J25,0)+IF(F26=TRUE,J26,0)+IF(F27=TRUE,J27,0)+IF(F28=TRUE,J28,0)+IF(F29=TRUE,J29,0)+IF(F30=TRUE,J30,0)+IF(F31=TRUE,J31,0)+IF(F32=TRUE,J32,0)+IF(F33=TRUE,J33,0)+IF(F34=TRUE,J34,0)+IF(F35=TRUE,J35,0)+IF(F36=TRUE,J36,0)+IF(F37=TRUE,J37,0)+IF(F38=TRUE,J38,0)+IF(F39=TRUE,J39,0)+IF(F40=TRUE,J40,0)+IF(F41=TRUE,J41,0)+IF(F42=TRUE,J42,0)+IF(F43=TRUE,J43,0)+IF(F44=TRUE,J44,0)+IF(F45=TRUE,J45,0)+IF(F46=TRUE,J46,0)+IF(F47=TRUE,J47,0))</f>
        <v>0</v>
      </c>
      <c r="L48" s="27" t="s">
        <v>49</v>
      </c>
      <c r="M48" s="28">
        <f>SUM(M20:M47)</f>
        <v>0</v>
      </c>
      <c r="N48" s="28">
        <f>SUM(N20:N47)</f>
        <v>0</v>
      </c>
      <c r="O48" s="28">
        <f>SUM(O20:O47)</f>
        <v>0</v>
      </c>
      <c r="P48" s="7"/>
      <c r="Q48" s="56" t="s">
        <v>49</v>
      </c>
      <c r="R48" s="56"/>
      <c r="S48" s="27"/>
      <c r="T48" s="28">
        <f>SUM(T20:T47)</f>
        <v>0</v>
      </c>
      <c r="U48" s="28">
        <f>SUM(IF(Q20=TRUE,U20,0)+IF(Q21=TRUE,U21,0)+IF(Q22=TRUE,U22,0)+IF(Q23=TRUE,U23,0)+IF(Q24=TRUE,U24,0)+IF(Q25=TRUE,U25,0)+IF(Q26=TRUE,U26,0)+IF(Q27=TRUE,U27,0)+IF(Q28=TRUE,U28,0)+IF(Q29=TRUE,U29,0)+IF(Q30=TRUE,U30,0)+IF(Q31=TRUE,U31,0)+IF(Q32=TRUE,U32,0)+IF(Q33=TRUE,U33,0)+IF(Q34=TRUE,U34,0)+IF(Q35=TRUE,U35,0)+IF(Q36=TRUE,U36,0)+IF(Q37=TRUE,U37,0)+IF(Q38=TRUE,U38,0)+IF(Q39=TRUE,U39,0)+IF(Q40=TRUE,U40,0)+IF(Q41=TRUE,U41,0)+IF(Q42=TRUE,U42,0)+IF(Q43=TRUE,U43,0)+IF(Q44=TRUE,U44,0)+IF(Q45=TRUE,U45,0)+IF(Q46=TRUE,U46,0)+IF(Q47=TRUE,U47,0))</f>
        <v>0</v>
      </c>
    </row>
    <row r="50" spans="1:21" ht="13.2" customHeight="1" x14ac:dyDescent="0.25">
      <c r="A50" s="48" t="s">
        <v>53</v>
      </c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Q50" s="60"/>
      <c r="R50" s="60"/>
      <c r="S50" s="60"/>
      <c r="T50" s="60"/>
      <c r="U50" s="60"/>
    </row>
    <row r="51" spans="1:21" ht="15.6" x14ac:dyDescent="0.25">
      <c r="A51" s="54" t="s">
        <v>54</v>
      </c>
      <c r="B51" s="54"/>
      <c r="C51" s="54" t="s">
        <v>55</v>
      </c>
      <c r="D51" s="55"/>
      <c r="E51" s="54" t="s">
        <v>21</v>
      </c>
      <c r="F51" s="54"/>
      <c r="G51" s="54"/>
      <c r="H51" s="54" t="s">
        <v>56</v>
      </c>
      <c r="I51" s="55"/>
      <c r="J51" s="55"/>
      <c r="K51" s="55"/>
      <c r="L51" s="55"/>
      <c r="M51" s="55"/>
      <c r="N51" s="55"/>
      <c r="O51" s="55"/>
      <c r="P51" s="10"/>
      <c r="Q51" s="60"/>
      <c r="R51" s="60"/>
      <c r="S51" s="60"/>
      <c r="T51" s="60"/>
      <c r="U51" s="60"/>
    </row>
    <row r="52" spans="1:21" ht="15.6" x14ac:dyDescent="0.4">
      <c r="A52" s="70"/>
      <c r="B52" s="70"/>
      <c r="C52" s="38"/>
      <c r="D52" s="38"/>
      <c r="E52" s="40"/>
      <c r="F52" s="40"/>
      <c r="G52" s="40"/>
      <c r="H52" s="39"/>
      <c r="I52" s="39"/>
      <c r="J52" s="39"/>
      <c r="K52" s="39"/>
      <c r="L52" s="39"/>
      <c r="M52" s="39"/>
      <c r="N52" s="39"/>
      <c r="O52" s="39"/>
      <c r="P52" s="11"/>
      <c r="Q52" s="60"/>
      <c r="R52" s="60"/>
      <c r="S52" s="60"/>
      <c r="T52" s="60"/>
      <c r="U52" s="60"/>
    </row>
    <row r="53" spans="1:21" ht="15.6" x14ac:dyDescent="0.4">
      <c r="A53" s="70"/>
      <c r="B53" s="70"/>
      <c r="C53" s="38"/>
      <c r="D53" s="38"/>
      <c r="E53" s="40"/>
      <c r="F53" s="40"/>
      <c r="G53" s="40"/>
      <c r="H53" s="39"/>
      <c r="I53" s="39"/>
      <c r="J53" s="39"/>
      <c r="K53" s="39"/>
      <c r="L53" s="39"/>
      <c r="M53" s="39"/>
      <c r="N53" s="39"/>
      <c r="O53" s="39"/>
      <c r="P53" s="11"/>
      <c r="Q53" s="60"/>
      <c r="R53" s="60"/>
      <c r="S53" s="60"/>
      <c r="T53" s="60"/>
      <c r="U53" s="60"/>
    </row>
    <row r="54" spans="1:21" ht="15.6" x14ac:dyDescent="0.4">
      <c r="A54" s="70"/>
      <c r="B54" s="70"/>
      <c r="C54" s="38"/>
      <c r="D54" s="38"/>
      <c r="E54" s="40"/>
      <c r="F54" s="40"/>
      <c r="G54" s="40"/>
      <c r="H54" s="39"/>
      <c r="I54" s="39"/>
      <c r="J54" s="39"/>
      <c r="K54" s="39"/>
      <c r="L54" s="39"/>
      <c r="M54" s="39"/>
      <c r="N54" s="39"/>
      <c r="O54" s="39"/>
      <c r="P54" s="11"/>
      <c r="Q54" s="60"/>
      <c r="R54" s="60"/>
      <c r="S54" s="60"/>
      <c r="T54" s="60"/>
      <c r="U54" s="60"/>
    </row>
    <row r="55" spans="1:21" ht="15.6" x14ac:dyDescent="0.4">
      <c r="A55" s="70"/>
      <c r="B55" s="70"/>
      <c r="C55" s="38"/>
      <c r="D55" s="38"/>
      <c r="E55" s="40"/>
      <c r="F55" s="40"/>
      <c r="G55" s="40"/>
      <c r="H55" s="39"/>
      <c r="I55" s="39"/>
      <c r="J55" s="39"/>
      <c r="K55" s="39"/>
      <c r="L55" s="39"/>
      <c r="M55" s="39"/>
      <c r="N55" s="39"/>
      <c r="O55" s="39"/>
      <c r="P55" s="11"/>
      <c r="Q55" s="60"/>
      <c r="R55" s="60"/>
      <c r="S55" s="60"/>
      <c r="T55" s="60"/>
      <c r="U55" s="60"/>
    </row>
    <row r="56" spans="1:21" ht="15.6" x14ac:dyDescent="0.4">
      <c r="A56" s="70"/>
      <c r="B56" s="70"/>
      <c r="C56" s="38"/>
      <c r="D56" s="38"/>
      <c r="E56" s="40"/>
      <c r="F56" s="40"/>
      <c r="G56" s="40"/>
      <c r="H56" s="39"/>
      <c r="I56" s="39"/>
      <c r="J56" s="39"/>
      <c r="K56" s="39"/>
      <c r="L56" s="39"/>
      <c r="M56" s="39"/>
      <c r="N56" s="39"/>
      <c r="O56" s="39"/>
      <c r="P56" s="11"/>
      <c r="Q56" s="60"/>
      <c r="R56" s="60"/>
      <c r="S56" s="60"/>
      <c r="T56" s="60"/>
      <c r="U56" s="60"/>
    </row>
    <row r="57" spans="1:21" ht="15.6" x14ac:dyDescent="0.4">
      <c r="A57" s="70"/>
      <c r="B57" s="70"/>
      <c r="C57" s="38"/>
      <c r="D57" s="38"/>
      <c r="E57" s="40"/>
      <c r="F57" s="40"/>
      <c r="G57" s="40"/>
      <c r="H57" s="39"/>
      <c r="I57" s="39"/>
      <c r="J57" s="39"/>
      <c r="K57" s="39"/>
      <c r="L57" s="39"/>
      <c r="M57" s="39"/>
      <c r="N57" s="39"/>
      <c r="O57" s="39"/>
      <c r="P57" s="11"/>
      <c r="Q57" s="60"/>
      <c r="R57" s="60"/>
      <c r="S57" s="60"/>
      <c r="T57" s="60"/>
      <c r="U57" s="60"/>
    </row>
    <row r="58" spans="1:21" ht="15.6" x14ac:dyDescent="0.4">
      <c r="A58" s="70"/>
      <c r="B58" s="70"/>
      <c r="C58" s="38"/>
      <c r="D58" s="38"/>
      <c r="E58" s="40"/>
      <c r="F58" s="40"/>
      <c r="G58" s="40"/>
      <c r="H58" s="39"/>
      <c r="I58" s="39"/>
      <c r="J58" s="39"/>
      <c r="K58" s="39"/>
      <c r="L58" s="39"/>
      <c r="M58" s="39"/>
      <c r="N58" s="39"/>
      <c r="O58" s="39"/>
      <c r="P58" s="11"/>
      <c r="Q58" s="60"/>
      <c r="R58" s="60"/>
      <c r="S58" s="60"/>
      <c r="T58" s="60"/>
      <c r="U58" s="60"/>
    </row>
    <row r="59" spans="1:21" ht="15.6" x14ac:dyDescent="0.4">
      <c r="A59" s="70"/>
      <c r="B59" s="70"/>
      <c r="C59" s="38"/>
      <c r="D59" s="38"/>
      <c r="E59" s="40"/>
      <c r="F59" s="40"/>
      <c r="G59" s="40"/>
      <c r="H59" s="39"/>
      <c r="I59" s="39"/>
      <c r="J59" s="39"/>
      <c r="K59" s="39"/>
      <c r="L59" s="39"/>
      <c r="M59" s="39"/>
      <c r="N59" s="39"/>
      <c r="O59" s="39"/>
      <c r="P59" s="11"/>
    </row>
    <row r="60" spans="1:21" ht="15.6" customHeight="1" x14ac:dyDescent="0.4">
      <c r="A60" s="70"/>
      <c r="B60" s="70"/>
      <c r="C60" s="38"/>
      <c r="D60" s="38"/>
      <c r="E60" s="40"/>
      <c r="F60" s="40"/>
      <c r="G60" s="40"/>
      <c r="H60" s="39"/>
      <c r="I60" s="39"/>
      <c r="J60" s="39"/>
      <c r="K60" s="39"/>
      <c r="L60" s="39"/>
      <c r="M60" s="39"/>
      <c r="N60" s="39"/>
      <c r="O60" s="39"/>
      <c r="P60" s="11"/>
      <c r="Q60" s="62" t="s">
        <v>57</v>
      </c>
      <c r="R60" s="62"/>
      <c r="S60" s="62"/>
      <c r="T60" s="62"/>
      <c r="U60" s="62"/>
    </row>
    <row r="61" spans="1:21" ht="15.6" x14ac:dyDescent="0.4">
      <c r="A61" s="70"/>
      <c r="B61" s="70"/>
      <c r="C61" s="38"/>
      <c r="D61" s="38"/>
      <c r="E61" s="40"/>
      <c r="F61" s="40"/>
      <c r="G61" s="40"/>
      <c r="H61" s="39"/>
      <c r="I61" s="39"/>
      <c r="J61" s="39"/>
      <c r="K61" s="39"/>
      <c r="L61" s="39"/>
      <c r="M61" s="39"/>
      <c r="N61" s="39"/>
      <c r="O61" s="39"/>
      <c r="P61" s="11"/>
      <c r="Q61" s="61" t="s">
        <v>58</v>
      </c>
      <c r="R61" s="61"/>
      <c r="S61" s="61"/>
      <c r="T61" s="14" t="s">
        <v>49</v>
      </c>
      <c r="U61" s="14" t="s">
        <v>59</v>
      </c>
    </row>
    <row r="62" spans="1:21" ht="15.6" x14ac:dyDescent="0.4">
      <c r="A62" s="70"/>
      <c r="B62" s="70"/>
      <c r="C62" s="38"/>
      <c r="D62" s="38"/>
      <c r="E62" s="40"/>
      <c r="F62" s="40"/>
      <c r="G62" s="40"/>
      <c r="H62" s="39"/>
      <c r="I62" s="39"/>
      <c r="J62" s="39"/>
      <c r="K62" s="39"/>
      <c r="L62" s="39"/>
      <c r="M62" s="39"/>
      <c r="N62" s="39"/>
      <c r="O62" s="39"/>
      <c r="P62" s="11"/>
      <c r="Q62" s="57" t="s">
        <v>31</v>
      </c>
      <c r="R62" s="57"/>
      <c r="S62" s="57"/>
      <c r="T62" s="29" cm="1">
        <f t="array" ref="T62">SUM(IF($E$52:$G$86=$Q62,$C$52:$D$86,0))</f>
        <v>0</v>
      </c>
      <c r="U62" s="30" t="str">
        <f t="shared" ref="U62:U68" ca="1" si="1">IF($T$69=0,"",$T62/$T$69)</f>
        <v/>
      </c>
    </row>
    <row r="63" spans="1:21" ht="15.6" x14ac:dyDescent="0.4">
      <c r="A63" s="70"/>
      <c r="B63" s="70"/>
      <c r="C63" s="38"/>
      <c r="D63" s="38"/>
      <c r="E63" s="40"/>
      <c r="F63" s="40"/>
      <c r="G63" s="40"/>
      <c r="H63" s="39"/>
      <c r="I63" s="39"/>
      <c r="J63" s="39"/>
      <c r="K63" s="39"/>
      <c r="L63" s="39"/>
      <c r="M63" s="39"/>
      <c r="N63" s="39"/>
      <c r="O63" s="39"/>
      <c r="P63" s="11"/>
      <c r="Q63" s="57" t="s">
        <v>25</v>
      </c>
      <c r="R63" s="57"/>
      <c r="S63" s="57"/>
      <c r="T63" s="29" cm="1">
        <f t="array" ref="T63">SUM(IF($E$52:$G$86=$Q63,$C$52:$D$86,0))</f>
        <v>0</v>
      </c>
      <c r="U63" s="30" t="str">
        <f t="shared" ca="1" si="1"/>
        <v/>
      </c>
    </row>
    <row r="64" spans="1:21" ht="15.6" x14ac:dyDescent="0.4">
      <c r="A64" s="70"/>
      <c r="B64" s="70"/>
      <c r="C64" s="38"/>
      <c r="D64" s="38"/>
      <c r="E64" s="40"/>
      <c r="F64" s="40"/>
      <c r="G64" s="40"/>
      <c r="H64" s="39"/>
      <c r="I64" s="39"/>
      <c r="J64" s="39"/>
      <c r="K64" s="39"/>
      <c r="L64" s="39"/>
      <c r="M64" s="39"/>
      <c r="N64" s="39"/>
      <c r="O64" s="39"/>
      <c r="P64" s="11"/>
      <c r="Q64" s="57" t="s">
        <v>87</v>
      </c>
      <c r="R64" s="57"/>
      <c r="S64" s="57"/>
      <c r="T64" s="29" cm="1">
        <f t="array" ref="T64">SUM(IF($E$52:$G$86=$Q64,$C$52:$D$86,0))</f>
        <v>0</v>
      </c>
      <c r="U64" s="30" t="str">
        <f t="shared" ca="1" si="1"/>
        <v/>
      </c>
    </row>
    <row r="65" spans="1:21" ht="15.6" x14ac:dyDescent="0.4">
      <c r="A65" s="70"/>
      <c r="B65" s="70"/>
      <c r="C65" s="38"/>
      <c r="D65" s="38"/>
      <c r="E65" s="40"/>
      <c r="F65" s="40"/>
      <c r="G65" s="40"/>
      <c r="H65" s="39"/>
      <c r="I65" s="39"/>
      <c r="J65" s="39"/>
      <c r="K65" s="39"/>
      <c r="L65" s="39"/>
      <c r="M65" s="39"/>
      <c r="N65" s="39"/>
      <c r="O65" s="39"/>
      <c r="P65" s="11"/>
      <c r="Q65" s="57" t="s">
        <v>93</v>
      </c>
      <c r="R65" s="57"/>
      <c r="S65" s="57"/>
      <c r="T65" s="29" cm="1">
        <f t="array" ref="T65">SUM(IF($E$52:$G$86=$Q65,$C$52:$D$86,0))</f>
        <v>0</v>
      </c>
      <c r="U65" s="30" t="str">
        <f t="shared" ca="1" si="1"/>
        <v/>
      </c>
    </row>
    <row r="66" spans="1:21" ht="15.6" x14ac:dyDescent="0.4">
      <c r="A66" s="70"/>
      <c r="B66" s="70"/>
      <c r="C66" s="38"/>
      <c r="D66" s="38"/>
      <c r="E66" s="40"/>
      <c r="F66" s="40"/>
      <c r="G66" s="40"/>
      <c r="H66" s="39"/>
      <c r="I66" s="39"/>
      <c r="J66" s="39"/>
      <c r="K66" s="39"/>
      <c r="L66" s="39"/>
      <c r="M66" s="39"/>
      <c r="N66" s="39"/>
      <c r="O66" s="39"/>
      <c r="P66" s="11"/>
      <c r="Q66" s="57" t="s">
        <v>34</v>
      </c>
      <c r="R66" s="57"/>
      <c r="S66" s="57"/>
      <c r="T66" s="29" cm="1">
        <f t="array" ref="T66">SUM(IF($E$52:$G$86=$Q66,$C$52:$D$86,0))</f>
        <v>0</v>
      </c>
      <c r="U66" s="30" t="str">
        <f t="shared" ca="1" si="1"/>
        <v/>
      </c>
    </row>
    <row r="67" spans="1:21" ht="15.6" x14ac:dyDescent="0.4">
      <c r="A67" s="70"/>
      <c r="B67" s="70"/>
      <c r="C67" s="38"/>
      <c r="D67" s="38"/>
      <c r="E67" s="40"/>
      <c r="F67" s="40"/>
      <c r="G67" s="40"/>
      <c r="H67" s="39"/>
      <c r="I67" s="39"/>
      <c r="J67" s="39"/>
      <c r="K67" s="39"/>
      <c r="L67" s="39"/>
      <c r="M67" s="39"/>
      <c r="N67" s="39"/>
      <c r="O67" s="39"/>
      <c r="P67" s="11"/>
      <c r="Q67" s="57" t="s">
        <v>32</v>
      </c>
      <c r="R67" s="57"/>
      <c r="S67" s="57"/>
      <c r="T67" s="29" cm="1">
        <f t="array" ref="T67">SUM(IF($E$52:$G$86=$Q67,$C$52:$D$86,0))</f>
        <v>0</v>
      </c>
      <c r="U67" s="30" t="str">
        <f t="shared" ca="1" si="1"/>
        <v/>
      </c>
    </row>
    <row r="68" spans="1:21" ht="15.6" x14ac:dyDescent="0.4">
      <c r="A68" s="70"/>
      <c r="B68" s="70"/>
      <c r="C68" s="38"/>
      <c r="D68" s="38"/>
      <c r="E68" s="40"/>
      <c r="F68" s="40"/>
      <c r="G68" s="40"/>
      <c r="H68" s="39"/>
      <c r="I68" s="39"/>
      <c r="J68" s="39"/>
      <c r="K68" s="39"/>
      <c r="L68" s="39"/>
      <c r="M68" s="39"/>
      <c r="N68" s="39"/>
      <c r="O68" s="39"/>
      <c r="P68" s="11"/>
      <c r="Q68" s="57" t="s">
        <v>94</v>
      </c>
      <c r="R68" s="57"/>
      <c r="S68" s="57"/>
      <c r="T68" s="29" cm="1">
        <f t="array" ref="T68">SUM(IF($E$52:$G$86=$Q68,$C$52:$D$86,0))</f>
        <v>0</v>
      </c>
      <c r="U68" s="30" t="str">
        <f t="shared" ca="1" si="1"/>
        <v/>
      </c>
    </row>
    <row r="69" spans="1:21" ht="16.8" x14ac:dyDescent="0.4">
      <c r="A69" s="70"/>
      <c r="B69" s="70"/>
      <c r="C69" s="38"/>
      <c r="D69" s="38"/>
      <c r="E69" s="40"/>
      <c r="F69" s="40"/>
      <c r="G69" s="40"/>
      <c r="H69" s="39"/>
      <c r="I69" s="39"/>
      <c r="J69" s="39"/>
      <c r="K69" s="39"/>
      <c r="L69" s="39"/>
      <c r="M69" s="39"/>
      <c r="N69" s="39"/>
      <c r="O69" s="39"/>
      <c r="P69" s="11"/>
      <c r="Q69" s="56" t="s">
        <v>49</v>
      </c>
      <c r="R69" s="56"/>
      <c r="S69" s="56"/>
      <c r="T69" s="31">
        <f ca="1">SUM(T62:T69)</f>
        <v>0</v>
      </c>
      <c r="U69" s="32">
        <f ca="1">SUM(U62:U68)</f>
        <v>0</v>
      </c>
    </row>
    <row r="70" spans="1:21" ht="15.6" x14ac:dyDescent="0.4">
      <c r="A70" s="70"/>
      <c r="B70" s="70"/>
      <c r="C70" s="38"/>
      <c r="D70" s="38"/>
      <c r="E70" s="40"/>
      <c r="F70" s="40"/>
      <c r="G70" s="40"/>
      <c r="H70" s="39"/>
      <c r="I70" s="39"/>
      <c r="J70" s="39"/>
      <c r="K70" s="39"/>
      <c r="L70" s="39"/>
      <c r="M70" s="39"/>
      <c r="N70" s="39"/>
      <c r="O70" s="39"/>
      <c r="P70" s="11"/>
    </row>
    <row r="71" spans="1:21" ht="15.6" x14ac:dyDescent="0.4">
      <c r="A71" s="70"/>
      <c r="B71" s="70"/>
      <c r="C71" s="38"/>
      <c r="D71" s="38"/>
      <c r="E71" s="40"/>
      <c r="F71" s="40"/>
      <c r="G71" s="40"/>
      <c r="H71" s="39"/>
      <c r="I71" s="39"/>
      <c r="J71" s="39"/>
      <c r="K71" s="39"/>
      <c r="L71" s="39"/>
      <c r="M71" s="39"/>
      <c r="N71" s="39"/>
      <c r="O71" s="39"/>
      <c r="P71" s="11"/>
    </row>
    <row r="72" spans="1:21" ht="15.6" x14ac:dyDescent="0.4">
      <c r="A72" s="70"/>
      <c r="B72" s="70"/>
      <c r="C72" s="38"/>
      <c r="D72" s="38"/>
      <c r="E72" s="40"/>
      <c r="F72" s="40"/>
      <c r="G72" s="40"/>
      <c r="H72" s="39"/>
      <c r="I72" s="39"/>
      <c r="J72" s="39"/>
      <c r="K72" s="39"/>
      <c r="L72" s="39"/>
      <c r="M72" s="39"/>
      <c r="N72" s="39"/>
      <c r="O72" s="39"/>
      <c r="P72" s="11"/>
    </row>
    <row r="73" spans="1:21" ht="15.6" x14ac:dyDescent="0.4">
      <c r="A73" s="70"/>
      <c r="B73" s="70"/>
      <c r="C73" s="38"/>
      <c r="D73" s="38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</row>
    <row r="74" spans="1:21" ht="15.75" customHeight="1" x14ac:dyDescent="0.4">
      <c r="A74" s="70"/>
      <c r="B74" s="70"/>
      <c r="C74" s="38"/>
      <c r="D74" s="38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</row>
    <row r="75" spans="1:21" ht="15.75" customHeight="1" x14ac:dyDescent="0.4">
      <c r="A75" s="70"/>
      <c r="B75" s="70"/>
      <c r="C75" s="38"/>
      <c r="D75" s="38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</row>
    <row r="76" spans="1:21" ht="15.75" customHeight="1" x14ac:dyDescent="0.4">
      <c r="A76" s="70"/>
      <c r="B76" s="70"/>
      <c r="C76" s="38"/>
      <c r="D76" s="38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</row>
    <row r="77" spans="1:21" ht="15.75" customHeight="1" x14ac:dyDescent="0.4">
      <c r="A77" s="70"/>
      <c r="B77" s="70"/>
      <c r="C77" s="38"/>
      <c r="D77" s="38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</row>
    <row r="78" spans="1:21" ht="15.75" customHeight="1" x14ac:dyDescent="0.4">
      <c r="A78" s="70"/>
      <c r="B78" s="70"/>
      <c r="C78" s="38"/>
      <c r="D78" s="38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</row>
    <row r="79" spans="1:21" ht="15.75" customHeight="1" x14ac:dyDescent="0.4">
      <c r="A79" s="70"/>
      <c r="B79" s="70"/>
      <c r="C79" s="38"/>
      <c r="D79" s="38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</row>
    <row r="80" spans="1:21" ht="15.75" customHeight="1" x14ac:dyDescent="0.4">
      <c r="A80" s="70"/>
      <c r="B80" s="70"/>
      <c r="C80" s="38"/>
      <c r="D80" s="38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</row>
    <row r="81" spans="1:15" ht="15.75" customHeight="1" x14ac:dyDescent="0.4">
      <c r="A81" s="70"/>
      <c r="B81" s="70"/>
      <c r="C81" s="38"/>
      <c r="D81" s="38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</row>
    <row r="82" spans="1:15" ht="15.75" customHeight="1" x14ac:dyDescent="0.4">
      <c r="A82" s="70"/>
      <c r="B82" s="70"/>
      <c r="C82" s="38"/>
      <c r="D82" s="38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</row>
    <row r="83" spans="1:15" ht="15.75" customHeight="1" x14ac:dyDescent="0.4">
      <c r="A83" s="70"/>
      <c r="B83" s="70"/>
      <c r="C83" s="38"/>
      <c r="D83" s="38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</row>
    <row r="84" spans="1:15" ht="15.75" customHeight="1" x14ac:dyDescent="0.4">
      <c r="A84" s="70"/>
      <c r="B84" s="70"/>
      <c r="C84" s="38"/>
      <c r="D84" s="38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</row>
    <row r="85" spans="1:15" ht="15.75" customHeight="1" x14ac:dyDescent="0.4">
      <c r="A85" s="70"/>
      <c r="B85" s="70"/>
      <c r="C85" s="38"/>
      <c r="D85" s="38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</row>
    <row r="86" spans="1:15" ht="15.75" customHeight="1" x14ac:dyDescent="0.4">
      <c r="A86" s="70"/>
      <c r="B86" s="70"/>
      <c r="C86" s="38"/>
      <c r="D86" s="38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</row>
    <row r="87" spans="1:15" ht="15.75" customHeight="1" x14ac:dyDescent="0.4">
      <c r="A87" s="66" t="s">
        <v>49</v>
      </c>
      <c r="B87" s="66"/>
      <c r="C87" s="50">
        <f>SUM(C52:D86)</f>
        <v>0</v>
      </c>
      <c r="D87" s="51"/>
      <c r="E87" s="53"/>
      <c r="F87" s="53"/>
      <c r="G87" s="53"/>
      <c r="H87" s="52"/>
      <c r="I87" s="44"/>
      <c r="J87" s="44"/>
      <c r="K87" s="44"/>
      <c r="L87" s="44"/>
      <c r="M87" s="44"/>
      <c r="N87" s="44"/>
      <c r="O87" s="44"/>
    </row>
  </sheetData>
  <mergeCells count="213">
    <mergeCell ref="Q1:U1"/>
    <mergeCell ref="F2:H2"/>
    <mergeCell ref="I2:J2"/>
    <mergeCell ref="L2:O6"/>
    <mergeCell ref="Q2:U6"/>
    <mergeCell ref="F3:H3"/>
    <mergeCell ref="I3:J3"/>
    <mergeCell ref="F4:H4"/>
    <mergeCell ref="I4:J4"/>
    <mergeCell ref="F5:H5"/>
    <mergeCell ref="I5:J5"/>
    <mergeCell ref="F6:H6"/>
    <mergeCell ref="I6:J6"/>
    <mergeCell ref="A1:D7"/>
    <mergeCell ref="F1:J1"/>
    <mergeCell ref="L1:O1"/>
    <mergeCell ref="A8:D8"/>
    <mergeCell ref="G8:J16"/>
    <mergeCell ref="L8:O16"/>
    <mergeCell ref="Q8:U16"/>
    <mergeCell ref="A9:B9"/>
    <mergeCell ref="A10:B10"/>
    <mergeCell ref="A11:B11"/>
    <mergeCell ref="A12:B12"/>
    <mergeCell ref="A13:B13"/>
    <mergeCell ref="A14:B14"/>
    <mergeCell ref="A19:B19"/>
    <mergeCell ref="F19:G19"/>
    <mergeCell ref="Q19:R19"/>
    <mergeCell ref="A20:B20"/>
    <mergeCell ref="A21:B21"/>
    <mergeCell ref="A22:B22"/>
    <mergeCell ref="A15:B15"/>
    <mergeCell ref="A16:B16"/>
    <mergeCell ref="A18:D18"/>
    <mergeCell ref="F18:J18"/>
    <mergeCell ref="L18:O18"/>
    <mergeCell ref="Q18:U18"/>
    <mergeCell ref="A29:B29"/>
    <mergeCell ref="A30:B30"/>
    <mergeCell ref="A31:B31"/>
    <mergeCell ref="A32:B32"/>
    <mergeCell ref="A34:D34"/>
    <mergeCell ref="A35:B35"/>
    <mergeCell ref="A23:B23"/>
    <mergeCell ref="A24:B24"/>
    <mergeCell ref="A25:B25"/>
    <mergeCell ref="A26:B26"/>
    <mergeCell ref="A27:B27"/>
    <mergeCell ref="A28:B28"/>
    <mergeCell ref="A48:B48"/>
    <mergeCell ref="F48:G48"/>
    <mergeCell ref="Q48:R48"/>
    <mergeCell ref="A50:O50"/>
    <mergeCell ref="Q50:U58"/>
    <mergeCell ref="A51:B51"/>
    <mergeCell ref="C51:D51"/>
    <mergeCell ref="E51:G51"/>
    <mergeCell ref="H51:O51"/>
    <mergeCell ref="A52:B52"/>
    <mergeCell ref="A54:B54"/>
    <mergeCell ref="C54:D54"/>
    <mergeCell ref="E54:G54"/>
    <mergeCell ref="H54:O54"/>
    <mergeCell ref="A55:B55"/>
    <mergeCell ref="C55:D55"/>
    <mergeCell ref="E55:G55"/>
    <mergeCell ref="H55:O55"/>
    <mergeCell ref="C52:D52"/>
    <mergeCell ref="E52:G52"/>
    <mergeCell ref="H52:O52"/>
    <mergeCell ref="A53:B53"/>
    <mergeCell ref="C53:D53"/>
    <mergeCell ref="E53:G53"/>
    <mergeCell ref="H53:O53"/>
    <mergeCell ref="A58:B58"/>
    <mergeCell ref="C58:D58"/>
    <mergeCell ref="E58:G58"/>
    <mergeCell ref="H58:O58"/>
    <mergeCell ref="A59:B59"/>
    <mergeCell ref="C59:D59"/>
    <mergeCell ref="E59:G59"/>
    <mergeCell ref="H59:O59"/>
    <mergeCell ref="A56:B56"/>
    <mergeCell ref="C56:D56"/>
    <mergeCell ref="E56:G56"/>
    <mergeCell ref="H56:O56"/>
    <mergeCell ref="A57:B57"/>
    <mergeCell ref="C57:D57"/>
    <mergeCell ref="E57:G57"/>
    <mergeCell ref="H57:O57"/>
    <mergeCell ref="A60:B60"/>
    <mergeCell ref="C60:D60"/>
    <mergeCell ref="E60:G60"/>
    <mergeCell ref="H60:O60"/>
    <mergeCell ref="Q60:U60"/>
    <mergeCell ref="A61:B61"/>
    <mergeCell ref="C61:D61"/>
    <mergeCell ref="E61:G61"/>
    <mergeCell ref="H61:O61"/>
    <mergeCell ref="Q61:S61"/>
    <mergeCell ref="A62:B62"/>
    <mergeCell ref="C62:D62"/>
    <mergeCell ref="E62:G62"/>
    <mergeCell ref="H62:O62"/>
    <mergeCell ref="Q62:S62"/>
    <mergeCell ref="A63:B63"/>
    <mergeCell ref="C63:D63"/>
    <mergeCell ref="E63:G63"/>
    <mergeCell ref="H63:O63"/>
    <mergeCell ref="Q63:S63"/>
    <mergeCell ref="A64:B64"/>
    <mergeCell ref="C64:D64"/>
    <mergeCell ref="E64:G64"/>
    <mergeCell ref="H64:O64"/>
    <mergeCell ref="Q64:S64"/>
    <mergeCell ref="A65:B65"/>
    <mergeCell ref="C65:D65"/>
    <mergeCell ref="E65:G65"/>
    <mergeCell ref="H65:O65"/>
    <mergeCell ref="Q65:S65"/>
    <mergeCell ref="Q68:S68"/>
    <mergeCell ref="A69:B69"/>
    <mergeCell ref="C69:D69"/>
    <mergeCell ref="E69:G69"/>
    <mergeCell ref="H69:O69"/>
    <mergeCell ref="Q69:S69"/>
    <mergeCell ref="A66:B66"/>
    <mergeCell ref="C66:D66"/>
    <mergeCell ref="E66:G66"/>
    <mergeCell ref="H66:O66"/>
    <mergeCell ref="Q66:S66"/>
    <mergeCell ref="A67:B67"/>
    <mergeCell ref="C67:D67"/>
    <mergeCell ref="E67:G67"/>
    <mergeCell ref="H67:O67"/>
    <mergeCell ref="Q67:S67"/>
    <mergeCell ref="A70:B70"/>
    <mergeCell ref="C70:D70"/>
    <mergeCell ref="E70:G70"/>
    <mergeCell ref="H70:O70"/>
    <mergeCell ref="A71:B71"/>
    <mergeCell ref="C71:D71"/>
    <mergeCell ref="E71:G71"/>
    <mergeCell ref="H71:O71"/>
    <mergeCell ref="A68:B68"/>
    <mergeCell ref="C68:D68"/>
    <mergeCell ref="E68:G68"/>
    <mergeCell ref="H68:O68"/>
    <mergeCell ref="A74:B74"/>
    <mergeCell ref="C74:D74"/>
    <mergeCell ref="E74:G74"/>
    <mergeCell ref="H74:O74"/>
    <mergeCell ref="A75:B75"/>
    <mergeCell ref="C75:D75"/>
    <mergeCell ref="E75:G75"/>
    <mergeCell ref="H75:O75"/>
    <mergeCell ref="A72:B72"/>
    <mergeCell ref="C72:D72"/>
    <mergeCell ref="E72:G72"/>
    <mergeCell ref="H72:O72"/>
    <mergeCell ref="A73:B73"/>
    <mergeCell ref="C73:D73"/>
    <mergeCell ref="E73:G73"/>
    <mergeCell ref="H73:O73"/>
    <mergeCell ref="A78:B78"/>
    <mergeCell ref="C78:D78"/>
    <mergeCell ref="E78:G78"/>
    <mergeCell ref="H78:O78"/>
    <mergeCell ref="A79:B79"/>
    <mergeCell ref="C79:D79"/>
    <mergeCell ref="E79:G79"/>
    <mergeCell ref="H79:O79"/>
    <mergeCell ref="A76:B76"/>
    <mergeCell ref="C76:D76"/>
    <mergeCell ref="E76:G76"/>
    <mergeCell ref="H76:O76"/>
    <mergeCell ref="A77:B77"/>
    <mergeCell ref="C77:D77"/>
    <mergeCell ref="E77:G77"/>
    <mergeCell ref="H77:O77"/>
    <mergeCell ref="A82:B82"/>
    <mergeCell ref="C82:D82"/>
    <mergeCell ref="E82:G82"/>
    <mergeCell ref="H82:O82"/>
    <mergeCell ref="A83:B83"/>
    <mergeCell ref="C83:D83"/>
    <mergeCell ref="E83:G83"/>
    <mergeCell ref="H83:O83"/>
    <mergeCell ref="A80:B80"/>
    <mergeCell ref="C80:D80"/>
    <mergeCell ref="E80:G80"/>
    <mergeCell ref="H80:O80"/>
    <mergeCell ref="A81:B81"/>
    <mergeCell ref="C81:D81"/>
    <mergeCell ref="E81:G81"/>
    <mergeCell ref="H81:O81"/>
    <mergeCell ref="A86:B86"/>
    <mergeCell ref="C86:D86"/>
    <mergeCell ref="E86:G86"/>
    <mergeCell ref="H86:O86"/>
    <mergeCell ref="A87:B87"/>
    <mergeCell ref="C87:D87"/>
    <mergeCell ref="E87:G87"/>
    <mergeCell ref="H87:O87"/>
    <mergeCell ref="A84:B84"/>
    <mergeCell ref="C84:D84"/>
    <mergeCell ref="E84:G84"/>
    <mergeCell ref="H84:O84"/>
    <mergeCell ref="A85:B85"/>
    <mergeCell ref="C85:D85"/>
    <mergeCell ref="E85:G85"/>
    <mergeCell ref="H85:O85"/>
  </mergeCells>
  <dataValidations count="1">
    <dataValidation type="list" allowBlank="1" showInputMessage="1" showErrorMessage="1" sqref="E52:G86" xr:uid="{CB0E9DDD-E3F8-4C5E-8898-45DADAA7F66A}">
      <formula1>"Transport,Groceries,Self Investment,Quality Time &amp; Free Time,Household,Gifts,Others"</formula1>
    </dataValidation>
  </dataValidation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1250F-E72C-442A-A255-C482540E5EAC}">
  <sheetPr>
    <outlinePr summaryBelow="0" summaryRight="0"/>
  </sheetPr>
  <dimension ref="A1:U87"/>
  <sheetViews>
    <sheetView zoomScale="98" zoomScaleNormal="98" workbookViewId="0">
      <selection activeCell="I6" sqref="I6:J6"/>
    </sheetView>
  </sheetViews>
  <sheetFormatPr defaultColWidth="12.6640625" defaultRowHeight="15.75" customHeight="1" x14ac:dyDescent="0.25"/>
  <cols>
    <col min="1" max="1" width="3.88671875" customWidth="1"/>
    <col min="5" max="5" width="4.109375" customWidth="1"/>
    <col min="6" max="6" width="4.88671875" customWidth="1"/>
    <col min="7" max="7" width="16.6640625" customWidth="1"/>
    <col min="8" max="8" width="5.44140625" customWidth="1"/>
    <col min="11" max="11" width="3.44140625" customWidth="1"/>
    <col min="12" max="12" width="16.77734375" customWidth="1"/>
    <col min="16" max="16" width="4.109375" customWidth="1"/>
    <col min="17" max="17" width="4.33203125" customWidth="1"/>
    <col min="18" max="18" width="17.88671875" customWidth="1"/>
    <col min="19" max="19" width="5.6640625" customWidth="1"/>
    <col min="20" max="20" width="12.88671875" bestFit="1" customWidth="1"/>
    <col min="21" max="21" width="15.5546875" bestFit="1" customWidth="1"/>
  </cols>
  <sheetData>
    <row r="1" spans="1:21" ht="20.399999999999999" customHeight="1" x14ac:dyDescent="0.25">
      <c r="A1" s="49" t="s">
        <v>88</v>
      </c>
      <c r="B1" s="49"/>
      <c r="C1" s="49"/>
      <c r="D1" s="49"/>
      <c r="F1" s="48" t="s">
        <v>0</v>
      </c>
      <c r="G1" s="48"/>
      <c r="H1" s="48"/>
      <c r="I1" s="48"/>
      <c r="J1" s="48"/>
      <c r="L1" s="41" t="s">
        <v>1</v>
      </c>
      <c r="M1" s="42"/>
      <c r="N1" s="42"/>
      <c r="O1" s="42"/>
      <c r="Q1" s="41" t="s">
        <v>2</v>
      </c>
      <c r="R1" s="41"/>
      <c r="S1" s="41"/>
      <c r="T1" s="41"/>
      <c r="U1" s="41"/>
    </row>
    <row r="2" spans="1:21" ht="16.8" customHeight="1" x14ac:dyDescent="0.25">
      <c r="A2" s="49"/>
      <c r="B2" s="49"/>
      <c r="C2" s="49"/>
      <c r="D2" s="49"/>
      <c r="F2" s="46" t="s">
        <v>95</v>
      </c>
      <c r="G2" s="46"/>
      <c r="H2" s="46"/>
      <c r="I2" s="43">
        <v>45748</v>
      </c>
      <c r="J2" s="44"/>
      <c r="L2" s="45">
        <f>D16</f>
        <v>0</v>
      </c>
      <c r="M2" s="44"/>
      <c r="N2" s="44"/>
      <c r="O2" s="44"/>
      <c r="Q2" s="59">
        <f ca="1">IF(TODAY()&gt;DATE(YEAR(I2),MONTH(I2)+1,0),0,DATE(YEAR(I2),MONTH(I2)+1,0)-TODAY()+1)</f>
        <v>0</v>
      </c>
      <c r="R2" s="59"/>
      <c r="S2" s="59"/>
      <c r="T2" s="59"/>
      <c r="U2" s="59"/>
    </row>
    <row r="3" spans="1:21" ht="16.8" customHeight="1" x14ac:dyDescent="0.25">
      <c r="A3" s="49"/>
      <c r="B3" s="49"/>
      <c r="C3" s="49"/>
      <c r="D3" s="49"/>
      <c r="F3" s="46" t="s">
        <v>96</v>
      </c>
      <c r="G3" s="46"/>
      <c r="H3" s="46"/>
      <c r="I3" s="43">
        <v>45777</v>
      </c>
      <c r="J3" s="44"/>
      <c r="L3" s="44"/>
      <c r="M3" s="44"/>
      <c r="N3" s="44"/>
      <c r="O3" s="44"/>
      <c r="Q3" s="59"/>
      <c r="R3" s="59"/>
      <c r="S3" s="59"/>
      <c r="T3" s="59"/>
      <c r="U3" s="59"/>
    </row>
    <row r="4" spans="1:21" ht="16.8" customHeight="1" x14ac:dyDescent="0.25">
      <c r="A4" s="49"/>
      <c r="B4" s="49"/>
      <c r="C4" s="49"/>
      <c r="D4" s="49"/>
      <c r="F4" s="46" t="s">
        <v>3</v>
      </c>
      <c r="G4" s="46"/>
      <c r="H4" s="46"/>
      <c r="I4" s="46" t="s">
        <v>4</v>
      </c>
      <c r="J4" s="44"/>
      <c r="L4" s="44"/>
      <c r="M4" s="44"/>
      <c r="N4" s="44"/>
      <c r="O4" s="44"/>
      <c r="Q4" s="59"/>
      <c r="R4" s="59"/>
      <c r="S4" s="59"/>
      <c r="T4" s="59"/>
      <c r="U4" s="59"/>
    </row>
    <row r="5" spans="1:21" ht="16.8" customHeight="1" x14ac:dyDescent="0.25">
      <c r="A5" s="49"/>
      <c r="B5" s="49"/>
      <c r="C5" s="49"/>
      <c r="D5" s="49"/>
      <c r="F5" s="46" t="s">
        <v>5</v>
      </c>
      <c r="G5" s="46"/>
      <c r="H5" s="46"/>
      <c r="I5" s="46"/>
      <c r="J5" s="46"/>
      <c r="L5" s="44"/>
      <c r="M5" s="44"/>
      <c r="N5" s="44"/>
      <c r="O5" s="44"/>
      <c r="Q5" s="59"/>
      <c r="R5" s="59"/>
      <c r="S5" s="59"/>
      <c r="T5" s="59"/>
      <c r="U5" s="59"/>
    </row>
    <row r="6" spans="1:21" ht="16.8" customHeight="1" x14ac:dyDescent="0.25">
      <c r="A6" s="49"/>
      <c r="B6" s="49"/>
      <c r="C6" s="49"/>
      <c r="D6" s="49"/>
      <c r="F6" s="46" t="s">
        <v>6</v>
      </c>
      <c r="G6" s="46"/>
      <c r="H6" s="46"/>
      <c r="I6" s="47">
        <f>March!D16</f>
        <v>0</v>
      </c>
      <c r="J6" s="44"/>
      <c r="L6" s="44"/>
      <c r="M6" s="44"/>
      <c r="N6" s="44"/>
      <c r="O6" s="44"/>
      <c r="Q6" s="59"/>
      <c r="R6" s="59"/>
      <c r="S6" s="59"/>
      <c r="T6" s="59"/>
      <c r="U6" s="59"/>
    </row>
    <row r="7" spans="1:21" ht="15.75" customHeight="1" x14ac:dyDescent="0.25">
      <c r="A7" s="49"/>
      <c r="B7" s="49"/>
      <c r="C7" s="49"/>
      <c r="D7" s="49"/>
    </row>
    <row r="8" spans="1:21" ht="13.2" customHeight="1" x14ac:dyDescent="0.25">
      <c r="A8" s="41" t="s">
        <v>7</v>
      </c>
      <c r="B8" s="41"/>
      <c r="C8" s="41"/>
      <c r="D8" s="63"/>
      <c r="E8" s="4"/>
      <c r="G8" s="58"/>
      <c r="H8" s="42"/>
      <c r="I8" s="42"/>
      <c r="J8" s="42"/>
      <c r="L8" s="58"/>
      <c r="M8" s="42"/>
      <c r="N8" s="42"/>
      <c r="O8" s="42"/>
      <c r="Q8" s="60"/>
      <c r="R8" s="60"/>
      <c r="S8" s="60"/>
      <c r="T8" s="60"/>
      <c r="U8" s="60"/>
    </row>
    <row r="9" spans="1:21" ht="15.6" x14ac:dyDescent="0.25">
      <c r="A9" s="64"/>
      <c r="B9" s="64"/>
      <c r="C9" s="14" t="s">
        <v>8</v>
      </c>
      <c r="D9" s="14" t="s">
        <v>9</v>
      </c>
      <c r="E9" s="6"/>
      <c r="G9" s="42"/>
      <c r="H9" s="42"/>
      <c r="I9" s="42"/>
      <c r="J9" s="42"/>
      <c r="L9" s="42"/>
      <c r="M9" s="42"/>
      <c r="N9" s="42"/>
      <c r="O9" s="42"/>
      <c r="Q9" s="60"/>
      <c r="R9" s="60"/>
      <c r="S9" s="60"/>
      <c r="T9" s="60"/>
      <c r="U9" s="60"/>
    </row>
    <row r="10" spans="1:21" ht="15.6" x14ac:dyDescent="0.4">
      <c r="A10" s="68" t="s">
        <v>10</v>
      </c>
      <c r="B10" s="68"/>
      <c r="C10" s="15">
        <v>0</v>
      </c>
      <c r="D10" s="16">
        <v>0</v>
      </c>
      <c r="E10" s="3"/>
      <c r="G10" s="42"/>
      <c r="H10" s="42"/>
      <c r="I10" s="42"/>
      <c r="J10" s="42"/>
      <c r="L10" s="42"/>
      <c r="M10" s="42"/>
      <c r="N10" s="42"/>
      <c r="O10" s="42"/>
      <c r="Q10" s="60"/>
      <c r="R10" s="60"/>
      <c r="S10" s="60"/>
      <c r="T10" s="60"/>
      <c r="U10" s="60"/>
    </row>
    <row r="11" spans="1:21" ht="15.6" x14ac:dyDescent="0.4">
      <c r="A11" s="68" t="s">
        <v>11</v>
      </c>
      <c r="B11" s="68"/>
      <c r="C11" s="15">
        <f>C32</f>
        <v>0</v>
      </c>
      <c r="D11" s="16">
        <f>D32</f>
        <v>0</v>
      </c>
      <c r="E11" s="3"/>
      <c r="G11" s="42"/>
      <c r="H11" s="42"/>
      <c r="I11" s="42"/>
      <c r="J11" s="42"/>
      <c r="L11" s="42"/>
      <c r="M11" s="42"/>
      <c r="N11" s="42"/>
      <c r="O11" s="42"/>
      <c r="Q11" s="60"/>
      <c r="R11" s="60"/>
      <c r="S11" s="60"/>
      <c r="T11" s="60"/>
      <c r="U11" s="60"/>
    </row>
    <row r="12" spans="1:21" ht="15.6" x14ac:dyDescent="0.4">
      <c r="A12" s="68" t="s">
        <v>12</v>
      </c>
      <c r="B12" s="68"/>
      <c r="C12" s="15">
        <f>I48</f>
        <v>0</v>
      </c>
      <c r="D12" s="16">
        <f>J48</f>
        <v>0</v>
      </c>
      <c r="E12" s="3"/>
      <c r="G12" s="42"/>
      <c r="H12" s="42"/>
      <c r="I12" s="42"/>
      <c r="J12" s="42"/>
      <c r="L12" s="42"/>
      <c r="M12" s="42"/>
      <c r="N12" s="42"/>
      <c r="O12" s="42"/>
      <c r="Q12" s="60"/>
      <c r="R12" s="60"/>
      <c r="S12" s="60"/>
      <c r="T12" s="60"/>
      <c r="U12" s="60"/>
    </row>
    <row r="13" spans="1:21" ht="15.6" x14ac:dyDescent="0.4">
      <c r="A13" s="68" t="s">
        <v>13</v>
      </c>
      <c r="B13" s="68"/>
      <c r="C13" s="15">
        <f>M48</f>
        <v>0</v>
      </c>
      <c r="D13" s="16">
        <f>N48</f>
        <v>0</v>
      </c>
      <c r="E13" s="3"/>
      <c r="G13" s="42"/>
      <c r="H13" s="42"/>
      <c r="I13" s="42"/>
      <c r="J13" s="42"/>
      <c r="L13" s="42"/>
      <c r="M13" s="42"/>
      <c r="N13" s="42"/>
      <c r="O13" s="42"/>
      <c r="Q13" s="60"/>
      <c r="R13" s="60"/>
      <c r="S13" s="60"/>
      <c r="T13" s="60"/>
      <c r="U13" s="60"/>
    </row>
    <row r="14" spans="1:21" ht="15.6" x14ac:dyDescent="0.4">
      <c r="A14" s="68" t="s">
        <v>14</v>
      </c>
      <c r="B14" s="68"/>
      <c r="C14" s="15">
        <f>T48</f>
        <v>0</v>
      </c>
      <c r="D14" s="16">
        <f>U48</f>
        <v>0</v>
      </c>
      <c r="E14" s="3"/>
      <c r="G14" s="42"/>
      <c r="H14" s="42"/>
      <c r="I14" s="42"/>
      <c r="J14" s="42"/>
      <c r="L14" s="42"/>
      <c r="M14" s="42"/>
      <c r="N14" s="42"/>
      <c r="O14" s="42"/>
      <c r="Q14" s="60"/>
      <c r="R14" s="60"/>
      <c r="S14" s="60"/>
      <c r="T14" s="60"/>
      <c r="U14" s="60"/>
    </row>
    <row r="15" spans="1:21" ht="15.6" x14ac:dyDescent="0.4">
      <c r="A15" s="68" t="s">
        <v>15</v>
      </c>
      <c r="B15" s="68"/>
      <c r="C15" s="15">
        <f>C48</f>
        <v>0</v>
      </c>
      <c r="D15" s="16">
        <f>D48</f>
        <v>0</v>
      </c>
      <c r="E15" s="3"/>
      <c r="G15" s="42"/>
      <c r="H15" s="42"/>
      <c r="I15" s="42"/>
      <c r="J15" s="42"/>
      <c r="L15" s="42"/>
      <c r="M15" s="42"/>
      <c r="N15" s="42"/>
      <c r="O15" s="42"/>
      <c r="Q15" s="60"/>
      <c r="R15" s="60"/>
      <c r="S15" s="60"/>
      <c r="T15" s="60"/>
      <c r="U15" s="60"/>
    </row>
    <row r="16" spans="1:21" ht="15.75" customHeight="1" x14ac:dyDescent="0.4">
      <c r="A16" s="65" t="s">
        <v>16</v>
      </c>
      <c r="B16" s="65"/>
      <c r="C16" s="17">
        <f>C10+C11-C12-C13-C14-C15</f>
        <v>0</v>
      </c>
      <c r="D16" s="18">
        <f>D10+D11-D12-D13-D14-D15</f>
        <v>0</v>
      </c>
      <c r="E16" s="1"/>
      <c r="G16" s="42"/>
      <c r="H16" s="42"/>
      <c r="I16" s="42"/>
      <c r="J16" s="42"/>
      <c r="L16" s="42"/>
      <c r="M16" s="42"/>
      <c r="N16" s="42"/>
      <c r="O16" s="42"/>
      <c r="Q16" s="60"/>
      <c r="R16" s="60"/>
      <c r="S16" s="60"/>
      <c r="T16" s="60"/>
      <c r="U16" s="60"/>
    </row>
    <row r="18" spans="1:21" ht="20.399999999999999" x14ac:dyDescent="0.25">
      <c r="A18" s="48" t="s">
        <v>17</v>
      </c>
      <c r="B18" s="48"/>
      <c r="C18" s="48"/>
      <c r="D18" s="48"/>
      <c r="F18" s="41" t="s">
        <v>18</v>
      </c>
      <c r="G18" s="41"/>
      <c r="H18" s="41"/>
      <c r="I18" s="41"/>
      <c r="J18" s="41"/>
      <c r="L18" s="41" t="s">
        <v>19</v>
      </c>
      <c r="M18" s="42"/>
      <c r="N18" s="42"/>
      <c r="O18" s="42"/>
      <c r="Q18" s="41" t="s">
        <v>20</v>
      </c>
      <c r="R18" s="41"/>
      <c r="S18" s="41"/>
      <c r="T18" s="41"/>
      <c r="U18" s="41"/>
    </row>
    <row r="19" spans="1:21" ht="15.6" x14ac:dyDescent="0.25">
      <c r="A19" s="54" t="s">
        <v>21</v>
      </c>
      <c r="B19" s="54"/>
      <c r="C19" s="19" t="s">
        <v>8</v>
      </c>
      <c r="D19" s="19" t="s">
        <v>9</v>
      </c>
      <c r="E19" s="5"/>
      <c r="F19" s="61" t="s">
        <v>21</v>
      </c>
      <c r="G19" s="61"/>
      <c r="H19" s="14" t="s">
        <v>22</v>
      </c>
      <c r="I19" s="14" t="s">
        <v>8</v>
      </c>
      <c r="J19" s="14" t="s">
        <v>9</v>
      </c>
      <c r="L19" s="14" t="s">
        <v>21</v>
      </c>
      <c r="M19" s="14" t="s">
        <v>8</v>
      </c>
      <c r="N19" s="14" t="s">
        <v>9</v>
      </c>
      <c r="O19" s="14" t="s">
        <v>16</v>
      </c>
      <c r="P19" s="5"/>
      <c r="Q19" s="61" t="s">
        <v>21</v>
      </c>
      <c r="R19" s="61"/>
      <c r="S19" s="14" t="s">
        <v>22</v>
      </c>
      <c r="T19" s="14" t="s">
        <v>8</v>
      </c>
      <c r="U19" s="14" t="s">
        <v>9</v>
      </c>
    </row>
    <row r="20" spans="1:21" ht="15.75" customHeight="1" x14ac:dyDescent="0.4">
      <c r="A20" s="69" t="str">
        <f>IF(January!A20="","",January!A20)</f>
        <v>Paycheck</v>
      </c>
      <c r="B20" s="69"/>
      <c r="C20" s="21"/>
      <c r="D20" s="21"/>
      <c r="E20" s="2"/>
      <c r="F20" s="23" t="b">
        <v>0</v>
      </c>
      <c r="G20" s="24" t="str">
        <f>IF(January!G20="","",January!G20)</f>
        <v>Internet</v>
      </c>
      <c r="H20" s="24"/>
      <c r="I20" s="15"/>
      <c r="J20" s="15"/>
      <c r="L20" s="24" t="str">
        <f>IF(January!L20="","",January!L20)</f>
        <v>Groceries</v>
      </c>
      <c r="M20" s="15"/>
      <c r="N20" s="15"/>
      <c r="O20" s="15">
        <f t="shared" ref="O20:O47" si="0">M20-N20</f>
        <v>0</v>
      </c>
      <c r="P20" s="3"/>
      <c r="Q20" s="23" t="b">
        <v>0</v>
      </c>
      <c r="R20" s="24" t="str">
        <f>IF(January!R20="","",January!R20)</f>
        <v/>
      </c>
      <c r="S20" s="24"/>
      <c r="T20" s="15"/>
      <c r="U20" s="15"/>
    </row>
    <row r="21" spans="1:21" ht="15.75" customHeight="1" x14ac:dyDescent="0.4">
      <c r="A21" s="69" t="str">
        <f>IF(January!A21="","",January!A21)</f>
        <v>Business</v>
      </c>
      <c r="B21" s="69"/>
      <c r="C21" s="21"/>
      <c r="D21" s="21"/>
      <c r="E21" s="2"/>
      <c r="F21" s="23" t="b">
        <v>0</v>
      </c>
      <c r="G21" s="24" t="str">
        <f>IF(January!G21="","",January!G21)</f>
        <v>Water</v>
      </c>
      <c r="H21" s="24"/>
      <c r="I21" s="15"/>
      <c r="J21" s="15"/>
      <c r="L21" s="24" t="str">
        <f>IF(January!L21="","",January!L21)</f>
        <v>Dining out</v>
      </c>
      <c r="M21" s="15"/>
      <c r="N21" s="15"/>
      <c r="O21" s="15">
        <f t="shared" si="0"/>
        <v>0</v>
      </c>
      <c r="P21" s="3"/>
      <c r="Q21" s="23" t="b">
        <v>0</v>
      </c>
      <c r="R21" s="24" t="str">
        <f>IF(January!R21="","",January!R21)</f>
        <v/>
      </c>
      <c r="S21" s="24"/>
      <c r="T21" s="15"/>
      <c r="U21" s="15"/>
    </row>
    <row r="22" spans="1:21" ht="15.75" customHeight="1" x14ac:dyDescent="0.4">
      <c r="A22" s="69" t="str">
        <f>IF(January!A22="","",January!A22)</f>
        <v>Bonus</v>
      </c>
      <c r="B22" s="69"/>
      <c r="C22" s="21"/>
      <c r="D22" s="21"/>
      <c r="E22" s="2"/>
      <c r="F22" s="23" t="b">
        <v>0</v>
      </c>
      <c r="G22" s="24" t="str">
        <f>IF(January!G22="","",January!G22)</f>
        <v>Electricity</v>
      </c>
      <c r="H22" s="24"/>
      <c r="I22" s="15"/>
      <c r="J22" s="15"/>
      <c r="L22" s="24" t="str">
        <f>IF(January!L22="","",January!L22)</f>
        <v>Transport</v>
      </c>
      <c r="M22" s="15"/>
      <c r="N22" s="15"/>
      <c r="O22" s="15">
        <f t="shared" si="0"/>
        <v>0</v>
      </c>
      <c r="P22" s="3"/>
      <c r="Q22" s="23" t="b">
        <v>0</v>
      </c>
      <c r="R22" s="24" t="str">
        <f>IF(January!R22="","",January!R22)</f>
        <v/>
      </c>
      <c r="S22" s="24"/>
      <c r="T22" s="15"/>
      <c r="U22" s="15"/>
    </row>
    <row r="23" spans="1:21" ht="15.75" customHeight="1" x14ac:dyDescent="0.4">
      <c r="A23" s="69" t="str">
        <f>IF(January!A23="","",January!A23)</f>
        <v>Gifts</v>
      </c>
      <c r="B23" s="69"/>
      <c r="C23" s="21"/>
      <c r="D23" s="21"/>
      <c r="E23" s="2"/>
      <c r="F23" s="23" t="b">
        <v>0</v>
      </c>
      <c r="G23" s="24" t="str">
        <f>IF(January!G23="","",January!G23)</f>
        <v>Rent</v>
      </c>
      <c r="H23" s="24"/>
      <c r="I23" s="15"/>
      <c r="J23" s="15"/>
      <c r="L23" s="24" t="str">
        <f>IF(January!L23="","",January!L23)</f>
        <v>Household</v>
      </c>
      <c r="M23" s="15"/>
      <c r="N23" s="15"/>
      <c r="O23" s="15">
        <f t="shared" si="0"/>
        <v>0</v>
      </c>
      <c r="P23" s="3"/>
      <c r="Q23" s="23" t="b">
        <v>0</v>
      </c>
      <c r="R23" s="24" t="str">
        <f>IF(January!R23="","",January!R23)</f>
        <v/>
      </c>
      <c r="S23" s="24"/>
      <c r="T23" s="15"/>
      <c r="U23" s="15"/>
    </row>
    <row r="24" spans="1:21" ht="15.75" customHeight="1" x14ac:dyDescent="0.4">
      <c r="A24" s="69" t="str">
        <f>IF(January!A24="","",January!A24)</f>
        <v/>
      </c>
      <c r="B24" s="69"/>
      <c r="C24" s="21"/>
      <c r="D24" s="21"/>
      <c r="E24" s="2"/>
      <c r="F24" s="23" t="b">
        <v>0</v>
      </c>
      <c r="G24" s="24" t="str">
        <f>IF(January!G24="","",January!G24)</f>
        <v>Mobile</v>
      </c>
      <c r="H24" s="24"/>
      <c r="I24" s="15"/>
      <c r="J24" s="15"/>
      <c r="L24" s="24" t="str">
        <f>IF(January!L24="","",January!L24)</f>
        <v>Education</v>
      </c>
      <c r="M24" s="15"/>
      <c r="N24" s="15"/>
      <c r="O24" s="15">
        <f t="shared" si="0"/>
        <v>0</v>
      </c>
      <c r="P24" s="3"/>
      <c r="Q24" s="23" t="b">
        <v>0</v>
      </c>
      <c r="R24" s="24" t="str">
        <f>IF(January!R24="","",January!R24)</f>
        <v/>
      </c>
      <c r="S24" s="24"/>
      <c r="T24" s="15"/>
      <c r="U24" s="15"/>
    </row>
    <row r="25" spans="1:21" ht="15.75" customHeight="1" x14ac:dyDescent="0.4">
      <c r="A25" s="69" t="str">
        <f>IF(January!A25="","",January!A25)</f>
        <v/>
      </c>
      <c r="B25" s="69"/>
      <c r="C25" s="21"/>
      <c r="D25" s="21"/>
      <c r="E25" s="2"/>
      <c r="F25" s="23" t="b">
        <v>0</v>
      </c>
      <c r="G25" s="24" t="str">
        <f>IF(January!G25="","",January!G25)</f>
        <v>Health Insurance</v>
      </c>
      <c r="H25" s="24"/>
      <c r="I25" s="15"/>
      <c r="J25" s="15"/>
      <c r="L25" s="24" t="str">
        <f>IF(January!L25="","",January!L25)</f>
        <v>Health</v>
      </c>
      <c r="M25" s="15"/>
      <c r="N25" s="15"/>
      <c r="O25" s="15">
        <f t="shared" si="0"/>
        <v>0</v>
      </c>
      <c r="P25" s="3"/>
      <c r="Q25" s="23" t="b">
        <v>0</v>
      </c>
      <c r="R25" s="24" t="str">
        <f>IF(January!R25="","",January!R25)</f>
        <v/>
      </c>
      <c r="S25" s="24"/>
      <c r="T25" s="15"/>
      <c r="U25" s="15"/>
    </row>
    <row r="26" spans="1:21" ht="15.75" customHeight="1" x14ac:dyDescent="0.4">
      <c r="A26" s="69" t="str">
        <f>IF(January!A26="","",January!A26)</f>
        <v/>
      </c>
      <c r="B26" s="69"/>
      <c r="C26" s="21"/>
      <c r="D26" s="21"/>
      <c r="E26" s="2"/>
      <c r="F26" s="23" t="b">
        <v>0</v>
      </c>
      <c r="G26" s="24" t="str">
        <f>IF(January!G26="","",January!G26)</f>
        <v>Gas</v>
      </c>
      <c r="H26" s="24"/>
      <c r="I26" s="15"/>
      <c r="J26" s="15"/>
      <c r="L26" s="24" t="str">
        <f>IF(January!L26="","",January!L26)</f>
        <v>Beauty</v>
      </c>
      <c r="M26" s="15"/>
      <c r="N26" s="15"/>
      <c r="O26" s="15">
        <f t="shared" si="0"/>
        <v>0</v>
      </c>
      <c r="P26" s="3"/>
      <c r="Q26" s="23" t="b">
        <v>0</v>
      </c>
      <c r="R26" s="24" t="str">
        <f>IF(January!R26="","",January!R26)</f>
        <v/>
      </c>
      <c r="S26" s="24"/>
      <c r="T26" s="15"/>
      <c r="U26" s="15"/>
    </row>
    <row r="27" spans="1:21" ht="15.75" customHeight="1" x14ac:dyDescent="0.4">
      <c r="A27" s="69" t="str">
        <f>IF(January!A27="","",January!A27)</f>
        <v/>
      </c>
      <c r="B27" s="69"/>
      <c r="C27" s="21"/>
      <c r="D27" s="21"/>
      <c r="E27" s="2"/>
      <c r="F27" s="23" t="b">
        <v>0</v>
      </c>
      <c r="G27" s="24" t="str">
        <f>IF(January!G27="","",January!G27)</f>
        <v>Spotify</v>
      </c>
      <c r="H27" s="24"/>
      <c r="I27" s="15"/>
      <c r="J27" s="15"/>
      <c r="L27" s="24" t="str">
        <f>IF(January!L27="","",January!L27)</f>
        <v>Gifts</v>
      </c>
      <c r="M27" s="15"/>
      <c r="N27" s="15"/>
      <c r="O27" s="15">
        <f t="shared" si="0"/>
        <v>0</v>
      </c>
      <c r="P27" s="3"/>
      <c r="Q27" s="23" t="b">
        <v>0</v>
      </c>
      <c r="R27" s="24" t="str">
        <f>IF(January!R27="","",January!R27)</f>
        <v/>
      </c>
      <c r="S27" s="24"/>
      <c r="T27" s="15"/>
      <c r="U27" s="15"/>
    </row>
    <row r="28" spans="1:21" ht="15.6" x14ac:dyDescent="0.4">
      <c r="A28" s="69" t="str">
        <f>IF(January!A28="","",January!A28)</f>
        <v/>
      </c>
      <c r="B28" s="69"/>
      <c r="C28" s="21"/>
      <c r="D28" s="21"/>
      <c r="E28" s="2"/>
      <c r="F28" s="23" t="b">
        <v>0</v>
      </c>
      <c r="G28" s="24" t="str">
        <f>IF(January!G28="","",January!G28)</f>
        <v>Netflix</v>
      </c>
      <c r="H28" s="24"/>
      <c r="I28" s="15"/>
      <c r="J28" s="15"/>
      <c r="L28" s="24" t="str">
        <f>IF(January!L28="","",January!L28)</f>
        <v>Clothes</v>
      </c>
      <c r="M28" s="15"/>
      <c r="N28" s="15"/>
      <c r="O28" s="15">
        <f t="shared" si="0"/>
        <v>0</v>
      </c>
      <c r="P28" s="3"/>
      <c r="Q28" s="23" t="b">
        <v>0</v>
      </c>
      <c r="R28" s="24" t="str">
        <f>IF(January!R28="","",January!R28)</f>
        <v/>
      </c>
      <c r="S28" s="24"/>
      <c r="T28" s="15"/>
      <c r="U28" s="15"/>
    </row>
    <row r="29" spans="1:21" ht="15.6" x14ac:dyDescent="0.4">
      <c r="A29" s="69" t="str">
        <f>IF(January!A29="","",January!A29)</f>
        <v/>
      </c>
      <c r="B29" s="69"/>
      <c r="C29" s="21"/>
      <c r="D29" s="21"/>
      <c r="E29" s="2"/>
      <c r="F29" s="23" t="b">
        <v>0</v>
      </c>
      <c r="G29" s="24" t="str">
        <f>IF(January!G29="","",January!G29)</f>
        <v>Disney Plus</v>
      </c>
      <c r="H29" s="24"/>
      <c r="I29" s="15"/>
      <c r="J29" s="15"/>
      <c r="L29" s="24" t="str">
        <f>IF(January!L29="","",January!L29)</f>
        <v>Entertainment</v>
      </c>
      <c r="M29" s="15"/>
      <c r="N29" s="15"/>
      <c r="O29" s="15">
        <f t="shared" si="0"/>
        <v>0</v>
      </c>
      <c r="P29" s="3"/>
      <c r="Q29" s="23" t="b">
        <v>0</v>
      </c>
      <c r="R29" s="24" t="str">
        <f>IF(January!R29="","",January!R29)</f>
        <v/>
      </c>
      <c r="S29" s="24"/>
      <c r="T29" s="15"/>
      <c r="U29" s="15"/>
    </row>
    <row r="30" spans="1:21" ht="15.6" x14ac:dyDescent="0.4">
      <c r="A30" s="69" t="str">
        <f>IF(January!A30="","",January!A30)</f>
        <v/>
      </c>
      <c r="B30" s="69"/>
      <c r="C30" s="21"/>
      <c r="D30" s="21"/>
      <c r="E30" s="2"/>
      <c r="F30" s="23" t="b">
        <v>0</v>
      </c>
      <c r="G30" s="24" t="str">
        <f>IF(January!G30="","",January!G30)</f>
        <v>Maintenance</v>
      </c>
      <c r="H30" s="24"/>
      <c r="I30" s="15"/>
      <c r="J30" s="15"/>
      <c r="L30" s="24" t="str">
        <f>IF(January!L30="","",January!L30)</f>
        <v>Miscellaneous</v>
      </c>
      <c r="M30" s="15"/>
      <c r="N30" s="15"/>
      <c r="O30" s="15">
        <f t="shared" si="0"/>
        <v>0</v>
      </c>
      <c r="P30" s="3"/>
      <c r="Q30" s="23" t="b">
        <v>0</v>
      </c>
      <c r="R30" s="24" t="str">
        <f>IF(January!R30="","",January!R30)</f>
        <v/>
      </c>
      <c r="S30" s="24"/>
      <c r="T30" s="15"/>
      <c r="U30" s="15"/>
    </row>
    <row r="31" spans="1:21" ht="15.6" x14ac:dyDescent="0.4">
      <c r="A31" s="69" t="str">
        <f>IF(January!A31="","",January!A31)</f>
        <v/>
      </c>
      <c r="B31" s="69"/>
      <c r="C31" s="21"/>
      <c r="D31" s="21"/>
      <c r="E31" s="2"/>
      <c r="F31" s="23" t="b">
        <v>0</v>
      </c>
      <c r="G31" s="24" t="str">
        <f>IF(January!G31="","",January!G31)</f>
        <v>Car</v>
      </c>
      <c r="H31" s="24"/>
      <c r="I31" s="15"/>
      <c r="J31" s="15"/>
      <c r="L31" s="24" t="str">
        <f>IF(January!L31="","",January!L31)</f>
        <v/>
      </c>
      <c r="M31" s="15"/>
      <c r="N31" s="15"/>
      <c r="O31" s="15">
        <f t="shared" si="0"/>
        <v>0</v>
      </c>
      <c r="P31" s="3"/>
      <c r="Q31" s="23" t="b">
        <v>0</v>
      </c>
      <c r="R31" s="24" t="str">
        <f>IF(January!R31="","",January!R31)</f>
        <v/>
      </c>
      <c r="S31" s="24"/>
      <c r="T31" s="15"/>
      <c r="U31" s="15"/>
    </row>
    <row r="32" spans="1:21" ht="16.8" x14ac:dyDescent="0.4">
      <c r="A32" s="67" t="s">
        <v>49</v>
      </c>
      <c r="B32" s="67"/>
      <c r="C32" s="12">
        <f>SUM(C20:C31)</f>
        <v>0</v>
      </c>
      <c r="D32" s="12">
        <f>SUM(D20:D31)</f>
        <v>0</v>
      </c>
      <c r="E32" s="9"/>
      <c r="F32" s="23" t="b">
        <v>0</v>
      </c>
      <c r="G32" s="24" t="str">
        <f>IF(January!G32="","",January!G32)</f>
        <v/>
      </c>
      <c r="H32" s="24"/>
      <c r="I32" s="15"/>
      <c r="J32" s="15"/>
      <c r="L32" s="24" t="str">
        <f>IF(January!L32="","",January!L32)</f>
        <v/>
      </c>
      <c r="M32" s="15"/>
      <c r="N32" s="15"/>
      <c r="O32" s="15">
        <f t="shared" si="0"/>
        <v>0</v>
      </c>
      <c r="P32" s="3"/>
      <c r="Q32" s="23" t="b">
        <v>0</v>
      </c>
      <c r="R32" s="24" t="str">
        <f>IF(January!R32="","",January!R32)</f>
        <v/>
      </c>
      <c r="S32" s="24"/>
      <c r="T32" s="15"/>
      <c r="U32" s="15"/>
    </row>
    <row r="33" spans="1:21" ht="15.6" x14ac:dyDescent="0.4">
      <c r="F33" s="23" t="b">
        <v>0</v>
      </c>
      <c r="G33" s="24" t="str">
        <f>IF(January!G33="","",January!G33)</f>
        <v/>
      </c>
      <c r="H33" s="24"/>
      <c r="I33" s="15"/>
      <c r="J33" s="15"/>
      <c r="L33" s="24" t="str">
        <f>IF(January!L33="","",January!L33)</f>
        <v/>
      </c>
      <c r="M33" s="15"/>
      <c r="N33" s="15"/>
      <c r="O33" s="15">
        <f t="shared" si="0"/>
        <v>0</v>
      </c>
      <c r="P33" s="3"/>
      <c r="Q33" s="23" t="b">
        <v>0</v>
      </c>
      <c r="R33" s="24" t="str">
        <f>IF(January!R33="","",January!R33)</f>
        <v/>
      </c>
      <c r="S33" s="24"/>
      <c r="T33" s="15"/>
      <c r="U33" s="15"/>
    </row>
    <row r="34" spans="1:21" ht="15.6" customHeight="1" x14ac:dyDescent="0.4">
      <c r="A34" s="48" t="s">
        <v>50</v>
      </c>
      <c r="B34" s="48"/>
      <c r="C34" s="48"/>
      <c r="D34" s="48"/>
      <c r="F34" s="23" t="b">
        <v>0</v>
      </c>
      <c r="G34" s="24" t="str">
        <f>IF(January!G34="","",January!G34)</f>
        <v/>
      </c>
      <c r="H34" s="24"/>
      <c r="I34" s="15"/>
      <c r="J34" s="15"/>
      <c r="L34" s="24" t="str">
        <f>IF(January!L34="","",January!L34)</f>
        <v/>
      </c>
      <c r="M34" s="15"/>
      <c r="N34" s="15"/>
      <c r="O34" s="15">
        <f t="shared" si="0"/>
        <v>0</v>
      </c>
      <c r="P34" s="3"/>
      <c r="Q34" s="23" t="b">
        <v>0</v>
      </c>
      <c r="R34" s="24" t="str">
        <f>IF(January!R34="","",January!R34)</f>
        <v/>
      </c>
      <c r="S34" s="24"/>
      <c r="T34" s="15"/>
      <c r="U34" s="15"/>
    </row>
    <row r="35" spans="1:21" ht="16.8" x14ac:dyDescent="0.4">
      <c r="A35" s="66" t="s">
        <v>51</v>
      </c>
      <c r="B35" s="66"/>
      <c r="C35" s="22" t="s">
        <v>8</v>
      </c>
      <c r="D35" s="22" t="s">
        <v>9</v>
      </c>
      <c r="E35" s="8"/>
      <c r="F35" s="23" t="b">
        <v>0</v>
      </c>
      <c r="G35" s="24" t="str">
        <f>IF(January!G35="","",January!G35)</f>
        <v/>
      </c>
      <c r="H35" s="24"/>
      <c r="I35" s="15"/>
      <c r="J35" s="15"/>
      <c r="L35" s="24" t="str">
        <f>IF(January!L35="","",January!L35)</f>
        <v/>
      </c>
      <c r="M35" s="15"/>
      <c r="N35" s="15"/>
      <c r="O35" s="15">
        <f t="shared" si="0"/>
        <v>0</v>
      </c>
      <c r="P35" s="3"/>
      <c r="Q35" s="23" t="b">
        <v>0</v>
      </c>
      <c r="R35" s="24" t="str">
        <f>IF(January!R35="","",January!R35)</f>
        <v/>
      </c>
      <c r="S35" s="24"/>
      <c r="T35" s="15"/>
      <c r="U35" s="15"/>
    </row>
    <row r="36" spans="1:21" ht="16.8" x14ac:dyDescent="0.4">
      <c r="A36" s="23" t="b">
        <v>0</v>
      </c>
      <c r="B36" s="24" t="str">
        <f>IF(January!B36="","",January!B36)</f>
        <v>Car</v>
      </c>
      <c r="C36" s="15"/>
      <c r="D36" s="15"/>
      <c r="E36" s="1"/>
      <c r="F36" s="23" t="b">
        <v>0</v>
      </c>
      <c r="G36" s="24" t="str">
        <f>IF(January!G36="","",January!G36)</f>
        <v/>
      </c>
      <c r="H36" s="24"/>
      <c r="I36" s="15"/>
      <c r="J36" s="15"/>
      <c r="L36" s="24" t="str">
        <f>IF(January!L36="","",January!L36)</f>
        <v/>
      </c>
      <c r="M36" s="15"/>
      <c r="N36" s="15"/>
      <c r="O36" s="15">
        <f t="shared" si="0"/>
        <v>0</v>
      </c>
      <c r="P36" s="3"/>
      <c r="Q36" s="23" t="b">
        <v>0</v>
      </c>
      <c r="R36" s="24" t="str">
        <f>IF(January!R36="","",January!R36)</f>
        <v/>
      </c>
      <c r="S36" s="24"/>
      <c r="T36" s="15"/>
      <c r="U36" s="15"/>
    </row>
    <row r="37" spans="1:21" ht="16.8" x14ac:dyDescent="0.4">
      <c r="A37" s="23" t="b">
        <v>0</v>
      </c>
      <c r="B37" s="24" t="str">
        <f>IF(January!B37="","",January!B37)</f>
        <v>House</v>
      </c>
      <c r="C37" s="15"/>
      <c r="D37" s="15"/>
      <c r="E37" s="1"/>
      <c r="F37" s="23" t="b">
        <v>0</v>
      </c>
      <c r="G37" s="24" t="str">
        <f>IF(January!G37="","",January!G37)</f>
        <v/>
      </c>
      <c r="H37" s="24"/>
      <c r="I37" s="15"/>
      <c r="J37" s="15"/>
      <c r="L37" s="24" t="str">
        <f>IF(January!L37="","",January!L37)</f>
        <v/>
      </c>
      <c r="M37" s="15"/>
      <c r="N37" s="15"/>
      <c r="O37" s="15">
        <f t="shared" si="0"/>
        <v>0</v>
      </c>
      <c r="P37" s="3"/>
      <c r="Q37" s="23" t="b">
        <v>0</v>
      </c>
      <c r="R37" s="24" t="str">
        <f>IF(January!R37="","",January!R37)</f>
        <v/>
      </c>
      <c r="S37" s="24"/>
      <c r="T37" s="15"/>
      <c r="U37" s="15"/>
    </row>
    <row r="38" spans="1:21" ht="16.8" x14ac:dyDescent="0.4">
      <c r="A38" s="23" t="b">
        <v>0</v>
      </c>
      <c r="B38" s="24" t="str">
        <f>IF(January!B38="","",January!B38)</f>
        <v/>
      </c>
      <c r="C38" s="15"/>
      <c r="D38" s="15"/>
      <c r="E38" s="1"/>
      <c r="F38" s="23" t="b">
        <v>0</v>
      </c>
      <c r="G38" s="24" t="str">
        <f>IF(January!G38="","",January!G38)</f>
        <v/>
      </c>
      <c r="H38" s="24"/>
      <c r="I38" s="15"/>
      <c r="J38" s="15"/>
      <c r="L38" s="24" t="str">
        <f>IF(January!L38="","",January!L38)</f>
        <v/>
      </c>
      <c r="M38" s="15"/>
      <c r="N38" s="15"/>
      <c r="O38" s="15">
        <f t="shared" si="0"/>
        <v>0</v>
      </c>
      <c r="P38" s="3"/>
      <c r="Q38" s="23" t="b">
        <v>0</v>
      </c>
      <c r="R38" s="24" t="str">
        <f>IF(January!R38="","",January!R38)</f>
        <v/>
      </c>
      <c r="S38" s="24"/>
      <c r="T38" s="15"/>
      <c r="U38" s="15"/>
    </row>
    <row r="39" spans="1:21" ht="16.8" x14ac:dyDescent="0.4">
      <c r="A39" s="23" t="b">
        <v>0</v>
      </c>
      <c r="B39" s="24" t="str">
        <f>IF(January!B39="","",January!B39)</f>
        <v/>
      </c>
      <c r="C39" s="15"/>
      <c r="D39" s="15"/>
      <c r="E39" s="1"/>
      <c r="F39" s="23" t="b">
        <v>0</v>
      </c>
      <c r="G39" s="24" t="str">
        <f>IF(January!G39="","",January!G39)</f>
        <v/>
      </c>
      <c r="H39" s="24"/>
      <c r="I39" s="15"/>
      <c r="J39" s="15"/>
      <c r="L39" s="24" t="str">
        <f>IF(January!L39="","",January!L39)</f>
        <v/>
      </c>
      <c r="M39" s="15"/>
      <c r="N39" s="15"/>
      <c r="O39" s="15">
        <f t="shared" si="0"/>
        <v>0</v>
      </c>
      <c r="P39" s="3"/>
      <c r="Q39" s="23" t="b">
        <v>0</v>
      </c>
      <c r="R39" s="24" t="str">
        <f>IF(January!R39="","",January!R39)</f>
        <v/>
      </c>
      <c r="S39" s="24"/>
      <c r="T39" s="15"/>
      <c r="U39" s="15"/>
    </row>
    <row r="40" spans="1:21" ht="16.8" x14ac:dyDescent="0.4">
      <c r="A40" s="23" t="b">
        <v>0</v>
      </c>
      <c r="B40" s="24" t="str">
        <f>IF(January!B40="","",January!B40)</f>
        <v/>
      </c>
      <c r="C40" s="15"/>
      <c r="D40" s="15"/>
      <c r="E40" s="1"/>
      <c r="F40" s="23" t="b">
        <v>0</v>
      </c>
      <c r="G40" s="24" t="str">
        <f>IF(January!G40="","",January!G40)</f>
        <v/>
      </c>
      <c r="H40" s="24"/>
      <c r="I40" s="15"/>
      <c r="J40" s="15"/>
      <c r="L40" s="24" t="str">
        <f>IF(January!L40="","",January!L40)</f>
        <v/>
      </c>
      <c r="M40" s="15"/>
      <c r="N40" s="15"/>
      <c r="O40" s="15">
        <f t="shared" si="0"/>
        <v>0</v>
      </c>
      <c r="P40" s="3"/>
      <c r="Q40" s="23" t="b">
        <v>0</v>
      </c>
      <c r="R40" s="24" t="str">
        <f>IF(January!R40="","",January!R40)</f>
        <v/>
      </c>
      <c r="S40" s="24"/>
      <c r="T40" s="15"/>
      <c r="U40" s="15"/>
    </row>
    <row r="41" spans="1:21" ht="16.8" x14ac:dyDescent="0.4">
      <c r="A41" s="23" t="b">
        <v>0</v>
      </c>
      <c r="B41" s="24" t="str">
        <f>IF(January!B41="","",January!B41)</f>
        <v/>
      </c>
      <c r="C41" s="15"/>
      <c r="D41" s="15"/>
      <c r="E41" s="1"/>
      <c r="F41" s="23" t="b">
        <v>0</v>
      </c>
      <c r="G41" s="24" t="str">
        <f>IF(January!G41="","",January!G41)</f>
        <v/>
      </c>
      <c r="H41" s="24"/>
      <c r="I41" s="15"/>
      <c r="J41" s="15"/>
      <c r="L41" s="24" t="str">
        <f>IF(January!L41="","",January!L41)</f>
        <v/>
      </c>
      <c r="M41" s="15"/>
      <c r="N41" s="15"/>
      <c r="O41" s="15">
        <f t="shared" si="0"/>
        <v>0</v>
      </c>
      <c r="P41" s="3"/>
      <c r="Q41" s="23" t="b">
        <v>0</v>
      </c>
      <c r="R41" s="24" t="str">
        <f>IF(January!R41="","",January!R41)</f>
        <v/>
      </c>
      <c r="S41" s="24"/>
      <c r="T41" s="15"/>
      <c r="U41" s="15"/>
    </row>
    <row r="42" spans="1:21" ht="16.8" x14ac:dyDescent="0.4">
      <c r="A42" s="23" t="b">
        <v>0</v>
      </c>
      <c r="B42" s="24" t="str">
        <f>IF(January!B42="","",January!B42)</f>
        <v/>
      </c>
      <c r="C42" s="15"/>
      <c r="D42" s="15"/>
      <c r="E42" s="1"/>
      <c r="F42" s="23" t="b">
        <v>0</v>
      </c>
      <c r="G42" s="24" t="str">
        <f>IF(January!G42="","",January!G42)</f>
        <v/>
      </c>
      <c r="H42" s="24"/>
      <c r="I42" s="15"/>
      <c r="J42" s="15"/>
      <c r="L42" s="24" t="str">
        <f>IF(January!L42="","",January!L42)</f>
        <v/>
      </c>
      <c r="M42" s="15"/>
      <c r="N42" s="15"/>
      <c r="O42" s="15">
        <f t="shared" si="0"/>
        <v>0</v>
      </c>
      <c r="P42" s="3"/>
      <c r="Q42" s="23" t="b">
        <v>0</v>
      </c>
      <c r="R42" s="24" t="str">
        <f>IF(January!R42="","",January!R42)</f>
        <v/>
      </c>
      <c r="S42" s="24"/>
      <c r="T42" s="15"/>
      <c r="U42" s="15"/>
    </row>
    <row r="43" spans="1:21" ht="16.8" x14ac:dyDescent="0.4">
      <c r="A43" s="23" t="b">
        <v>0</v>
      </c>
      <c r="B43" s="24" t="str">
        <f>IF(January!B43="","",January!B43)</f>
        <v/>
      </c>
      <c r="C43" s="15"/>
      <c r="D43" s="15"/>
      <c r="E43" s="1"/>
      <c r="F43" s="23" t="b">
        <v>0</v>
      </c>
      <c r="G43" s="24" t="str">
        <f>IF(January!G43="","",January!G43)</f>
        <v/>
      </c>
      <c r="H43" s="24"/>
      <c r="I43" s="15"/>
      <c r="J43" s="15"/>
      <c r="L43" s="24" t="str">
        <f>IF(January!L43="","",January!L43)</f>
        <v/>
      </c>
      <c r="M43" s="15"/>
      <c r="N43" s="15"/>
      <c r="O43" s="15">
        <f t="shared" si="0"/>
        <v>0</v>
      </c>
      <c r="P43" s="3"/>
      <c r="Q43" s="23" t="b">
        <v>0</v>
      </c>
      <c r="R43" s="24" t="str">
        <f>IF(January!R43="","",January!R43)</f>
        <v/>
      </c>
      <c r="S43" s="24"/>
      <c r="T43" s="15"/>
      <c r="U43" s="15"/>
    </row>
    <row r="44" spans="1:21" ht="16.8" x14ac:dyDescent="0.4">
      <c r="A44" s="23" t="b">
        <v>0</v>
      </c>
      <c r="B44" s="24" t="str">
        <f>IF(January!B44="","",January!B44)</f>
        <v/>
      </c>
      <c r="C44" s="15"/>
      <c r="D44" s="15"/>
      <c r="E44" s="1"/>
      <c r="F44" s="23" t="b">
        <v>0</v>
      </c>
      <c r="G44" s="24" t="str">
        <f>IF(January!G44="","",January!G44)</f>
        <v/>
      </c>
      <c r="H44" s="24"/>
      <c r="I44" s="15"/>
      <c r="J44" s="15"/>
      <c r="L44" s="24" t="str">
        <f>IF(January!L44="","",January!L44)</f>
        <v/>
      </c>
      <c r="M44" s="15"/>
      <c r="N44" s="15"/>
      <c r="O44" s="15">
        <f t="shared" si="0"/>
        <v>0</v>
      </c>
      <c r="P44" s="3"/>
      <c r="Q44" s="23" t="b">
        <v>0</v>
      </c>
      <c r="R44" s="24" t="str">
        <f>IF(January!R44="","",January!R44)</f>
        <v/>
      </c>
      <c r="S44" s="24"/>
      <c r="T44" s="15"/>
      <c r="U44" s="15"/>
    </row>
    <row r="45" spans="1:21" ht="16.8" x14ac:dyDescent="0.4">
      <c r="A45" s="23" t="b">
        <v>0</v>
      </c>
      <c r="B45" s="24" t="str">
        <f>IF(January!B45="","",January!B45)</f>
        <v/>
      </c>
      <c r="C45" s="15"/>
      <c r="D45" s="15"/>
      <c r="E45" s="1"/>
      <c r="F45" s="23" t="b">
        <v>0</v>
      </c>
      <c r="G45" s="24" t="str">
        <f>IF(January!G45="","",January!G45)</f>
        <v/>
      </c>
      <c r="H45" s="24"/>
      <c r="I45" s="15"/>
      <c r="J45" s="15"/>
      <c r="L45" s="24" t="str">
        <f>IF(January!L45="","",January!L45)</f>
        <v/>
      </c>
      <c r="M45" s="15"/>
      <c r="N45" s="15"/>
      <c r="O45" s="15">
        <f t="shared" si="0"/>
        <v>0</v>
      </c>
      <c r="P45" s="3"/>
      <c r="Q45" s="23" t="b">
        <v>0</v>
      </c>
      <c r="R45" s="24" t="str">
        <f>IF(January!R45="","",January!R45)</f>
        <v/>
      </c>
      <c r="S45" s="24"/>
      <c r="T45" s="15"/>
      <c r="U45" s="15"/>
    </row>
    <row r="46" spans="1:21" ht="16.8" x14ac:dyDescent="0.4">
      <c r="A46" s="23" t="b">
        <v>0</v>
      </c>
      <c r="B46" s="24" t="str">
        <f>IF(January!B46="","",January!B46)</f>
        <v/>
      </c>
      <c r="C46" s="15"/>
      <c r="D46" s="15"/>
      <c r="E46" s="1"/>
      <c r="F46" s="23" t="b">
        <v>0</v>
      </c>
      <c r="G46" s="24" t="str">
        <f>IF(January!G46="","",January!G46)</f>
        <v/>
      </c>
      <c r="H46" s="24"/>
      <c r="I46" s="15"/>
      <c r="J46" s="15"/>
      <c r="L46" s="24" t="str">
        <f>IF(January!L46="","",January!L46)</f>
        <v/>
      </c>
      <c r="M46" s="15"/>
      <c r="N46" s="15"/>
      <c r="O46" s="15">
        <f t="shared" si="0"/>
        <v>0</v>
      </c>
      <c r="P46" s="3"/>
      <c r="Q46" s="23" t="b">
        <v>0</v>
      </c>
      <c r="R46" s="24" t="str">
        <f>IF(January!R46="","",January!R46)</f>
        <v/>
      </c>
      <c r="S46" s="24"/>
      <c r="T46" s="15"/>
      <c r="U46" s="15"/>
    </row>
    <row r="47" spans="1:21" ht="16.8" x14ac:dyDescent="0.4">
      <c r="A47" s="23" t="b">
        <v>0</v>
      </c>
      <c r="B47" s="24" t="str">
        <f>IF(January!B47="","",January!B47)</f>
        <v/>
      </c>
      <c r="C47" s="15"/>
      <c r="D47" s="15"/>
      <c r="E47" s="1"/>
      <c r="F47" s="23" t="b">
        <v>0</v>
      </c>
      <c r="G47" s="24" t="str">
        <f>IF(January!G47="","",January!G47)</f>
        <v/>
      </c>
      <c r="H47" s="24"/>
      <c r="I47" s="15"/>
      <c r="J47" s="15"/>
      <c r="L47" s="24" t="str">
        <f>IF(January!L47="","",January!L47)</f>
        <v/>
      </c>
      <c r="M47" s="15"/>
      <c r="N47" s="15"/>
      <c r="O47" s="15">
        <f t="shared" si="0"/>
        <v>0</v>
      </c>
      <c r="P47" s="3"/>
      <c r="Q47" s="23" t="b">
        <v>0</v>
      </c>
      <c r="R47" s="24" t="str">
        <f>IF(January!R47="","",January!R47)</f>
        <v/>
      </c>
      <c r="S47" s="24"/>
      <c r="T47" s="15"/>
      <c r="U47" s="15"/>
    </row>
    <row r="48" spans="1:21" ht="16.8" x14ac:dyDescent="0.25">
      <c r="A48" s="66" t="s">
        <v>49</v>
      </c>
      <c r="B48" s="66"/>
      <c r="C48" s="25">
        <f>SUM(C36:C47)</f>
        <v>0</v>
      </c>
      <c r="D48" s="25">
        <f>SUM(IF(A36=TRUE,D36,0)+IF(A37=TRUE,D37,0)+IF(A38=TRUE,D38,0)+IF(A39=TRUE,D39,0)+IF(A40=TRUE,D40,0)+IF(A41=TRUE,D41,0)+IF(A42=TRUE,D42,0)+IF(A43=TRUE,D43,0)+IF(A44=TRUE,D44,0)+IF(A45=TRUE,D45,0)+IF(A46=TRUE,D46,0)+IF(A47=TRUE,D47,0))</f>
        <v>0</v>
      </c>
      <c r="E48" s="7"/>
      <c r="F48" s="56" t="s">
        <v>49</v>
      </c>
      <c r="G48" s="56"/>
      <c r="H48" s="27"/>
      <c r="I48" s="28">
        <f>SUM(I20:I47)</f>
        <v>0</v>
      </c>
      <c r="J48" s="34">
        <f>SUM(IF(F20=TRUE,J20,0)+IF(F21=TRUE,J21,0)+IF(F22=TRUE,J22,0)+IF(F23=TRUE,J23,0)+IF(F24=TRUE,J24,0)+IF(F25=TRUE,J25,0)+IF(F26=TRUE,J26,0)+IF(F27=TRUE,J27,0)+IF(F28=TRUE,J28,0)+IF(F29=TRUE,J29,0)+IF(F30=TRUE,J30,0)+IF(F31=TRUE,J31,0)+IF(F32=TRUE,J32,0)+IF(F33=TRUE,J33,0)+IF(F34=TRUE,J34,0)+IF(F35=TRUE,J35,0)+IF(F36=TRUE,J36,0)+IF(F37=TRUE,J37,0)+IF(F38=TRUE,J38,0)+IF(F39=TRUE,J39,0)+IF(F40=TRUE,J40,0)+IF(F41=TRUE,J41,0)+IF(F42=TRUE,J42,0)+IF(F43=TRUE,J43,0)+IF(F44=TRUE,J44,0)+IF(F45=TRUE,J45,0)+IF(F46=TRUE,J46,0)+IF(F47=TRUE,J47,0))</f>
        <v>0</v>
      </c>
      <c r="L48" s="27" t="s">
        <v>49</v>
      </c>
      <c r="M48" s="28">
        <f>SUM(M20:M47)</f>
        <v>0</v>
      </c>
      <c r="N48" s="28">
        <f>SUM(N20:N47)</f>
        <v>0</v>
      </c>
      <c r="O48" s="28">
        <f>SUM(O20:O47)</f>
        <v>0</v>
      </c>
      <c r="P48" s="7"/>
      <c r="Q48" s="56" t="s">
        <v>49</v>
      </c>
      <c r="R48" s="56"/>
      <c r="S48" s="27"/>
      <c r="T48" s="28">
        <f>SUM(T20:T47)</f>
        <v>0</v>
      </c>
      <c r="U48" s="28">
        <f>SUM(IF(Q20=TRUE,U20,0)+IF(Q21=TRUE,U21,0)+IF(Q22=TRUE,U22,0)+IF(Q23=TRUE,U23,0)+IF(Q24=TRUE,U24,0)+IF(Q25=TRUE,U25,0)+IF(Q26=TRUE,U26,0)+IF(Q27=TRUE,U27,0)+IF(Q28=TRUE,U28,0)+IF(Q29=TRUE,U29,0)+IF(Q30=TRUE,U30,0)+IF(Q31=TRUE,U31,0)+IF(Q32=TRUE,U32,0)+IF(Q33=TRUE,U33,0)+IF(Q34=TRUE,U34,0)+IF(Q35=TRUE,U35,0)+IF(Q36=TRUE,U36,0)+IF(Q37=TRUE,U37,0)+IF(Q38=TRUE,U38,0)+IF(Q39=TRUE,U39,0)+IF(Q40=TRUE,U40,0)+IF(Q41=TRUE,U41,0)+IF(Q42=TRUE,U42,0)+IF(Q43=TRUE,U43,0)+IF(Q44=TRUE,U44,0)+IF(Q45=TRUE,U45,0)+IF(Q46=TRUE,U46,0)+IF(Q47=TRUE,U47,0))</f>
        <v>0</v>
      </c>
    </row>
    <row r="50" spans="1:21" ht="13.2" customHeight="1" x14ac:dyDescent="0.25">
      <c r="A50" s="48" t="s">
        <v>53</v>
      </c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Q50" s="60"/>
      <c r="R50" s="60"/>
      <c r="S50" s="60"/>
      <c r="T50" s="60"/>
      <c r="U50" s="60"/>
    </row>
    <row r="51" spans="1:21" ht="15.6" x14ac:dyDescent="0.25">
      <c r="A51" s="54" t="s">
        <v>54</v>
      </c>
      <c r="B51" s="54"/>
      <c r="C51" s="54" t="s">
        <v>55</v>
      </c>
      <c r="D51" s="55"/>
      <c r="E51" s="54" t="s">
        <v>21</v>
      </c>
      <c r="F51" s="54"/>
      <c r="G51" s="54"/>
      <c r="H51" s="54" t="s">
        <v>56</v>
      </c>
      <c r="I51" s="55"/>
      <c r="J51" s="55"/>
      <c r="K51" s="55"/>
      <c r="L51" s="55"/>
      <c r="M51" s="55"/>
      <c r="N51" s="55"/>
      <c r="O51" s="55"/>
      <c r="P51" s="10"/>
      <c r="Q51" s="60"/>
      <c r="R51" s="60"/>
      <c r="S51" s="60"/>
      <c r="T51" s="60"/>
      <c r="U51" s="60"/>
    </row>
    <row r="52" spans="1:21" ht="15.6" x14ac:dyDescent="0.4">
      <c r="A52" s="70"/>
      <c r="B52" s="70"/>
      <c r="C52" s="38"/>
      <c r="D52" s="38"/>
      <c r="E52" s="40"/>
      <c r="F52" s="40"/>
      <c r="G52" s="40"/>
      <c r="H52" s="39"/>
      <c r="I52" s="39"/>
      <c r="J52" s="39"/>
      <c r="K52" s="39"/>
      <c r="L52" s="39"/>
      <c r="M52" s="39"/>
      <c r="N52" s="39"/>
      <c r="O52" s="39"/>
      <c r="P52" s="11"/>
      <c r="Q52" s="60"/>
      <c r="R52" s="60"/>
      <c r="S52" s="60"/>
      <c r="T52" s="60"/>
      <c r="U52" s="60"/>
    </row>
    <row r="53" spans="1:21" ht="15.6" x14ac:dyDescent="0.4">
      <c r="A53" s="70"/>
      <c r="B53" s="70"/>
      <c r="C53" s="38"/>
      <c r="D53" s="38"/>
      <c r="E53" s="40"/>
      <c r="F53" s="40"/>
      <c r="G53" s="40"/>
      <c r="H53" s="39"/>
      <c r="I53" s="39"/>
      <c r="J53" s="39"/>
      <c r="K53" s="39"/>
      <c r="L53" s="39"/>
      <c r="M53" s="39"/>
      <c r="N53" s="39"/>
      <c r="O53" s="39"/>
      <c r="P53" s="11"/>
      <c r="Q53" s="60"/>
      <c r="R53" s="60"/>
      <c r="S53" s="60"/>
      <c r="T53" s="60"/>
      <c r="U53" s="60"/>
    </row>
    <row r="54" spans="1:21" ht="15.6" x14ac:dyDescent="0.4">
      <c r="A54" s="70"/>
      <c r="B54" s="70"/>
      <c r="C54" s="38"/>
      <c r="D54" s="38"/>
      <c r="E54" s="40"/>
      <c r="F54" s="40"/>
      <c r="G54" s="40"/>
      <c r="H54" s="39"/>
      <c r="I54" s="39"/>
      <c r="J54" s="39"/>
      <c r="K54" s="39"/>
      <c r="L54" s="39"/>
      <c r="M54" s="39"/>
      <c r="N54" s="39"/>
      <c r="O54" s="39"/>
      <c r="P54" s="11"/>
      <c r="Q54" s="60"/>
      <c r="R54" s="60"/>
      <c r="S54" s="60"/>
      <c r="T54" s="60"/>
      <c r="U54" s="60"/>
    </row>
    <row r="55" spans="1:21" ht="15.6" x14ac:dyDescent="0.4">
      <c r="A55" s="70"/>
      <c r="B55" s="70"/>
      <c r="C55" s="38"/>
      <c r="D55" s="38"/>
      <c r="E55" s="40"/>
      <c r="F55" s="40"/>
      <c r="G55" s="40"/>
      <c r="H55" s="39"/>
      <c r="I55" s="39"/>
      <c r="J55" s="39"/>
      <c r="K55" s="39"/>
      <c r="L55" s="39"/>
      <c r="M55" s="39"/>
      <c r="N55" s="39"/>
      <c r="O55" s="39"/>
      <c r="P55" s="11"/>
      <c r="Q55" s="60"/>
      <c r="R55" s="60"/>
      <c r="S55" s="60"/>
      <c r="T55" s="60"/>
      <c r="U55" s="60"/>
    </row>
    <row r="56" spans="1:21" ht="15.6" x14ac:dyDescent="0.4">
      <c r="A56" s="70"/>
      <c r="B56" s="70"/>
      <c r="C56" s="38"/>
      <c r="D56" s="38"/>
      <c r="E56" s="40"/>
      <c r="F56" s="40"/>
      <c r="G56" s="40"/>
      <c r="H56" s="39"/>
      <c r="I56" s="39"/>
      <c r="J56" s="39"/>
      <c r="K56" s="39"/>
      <c r="L56" s="39"/>
      <c r="M56" s="39"/>
      <c r="N56" s="39"/>
      <c r="O56" s="39"/>
      <c r="P56" s="11"/>
      <c r="Q56" s="60"/>
      <c r="R56" s="60"/>
      <c r="S56" s="60"/>
      <c r="T56" s="60"/>
      <c r="U56" s="60"/>
    </row>
    <row r="57" spans="1:21" ht="15.6" x14ac:dyDescent="0.4">
      <c r="A57" s="70"/>
      <c r="B57" s="70"/>
      <c r="C57" s="38"/>
      <c r="D57" s="38"/>
      <c r="E57" s="40"/>
      <c r="F57" s="40"/>
      <c r="G57" s="40"/>
      <c r="H57" s="39"/>
      <c r="I57" s="39"/>
      <c r="J57" s="39"/>
      <c r="K57" s="39"/>
      <c r="L57" s="39"/>
      <c r="M57" s="39"/>
      <c r="N57" s="39"/>
      <c r="O57" s="39"/>
      <c r="P57" s="11"/>
      <c r="Q57" s="60"/>
      <c r="R57" s="60"/>
      <c r="S57" s="60"/>
      <c r="T57" s="60"/>
      <c r="U57" s="60"/>
    </row>
    <row r="58" spans="1:21" ht="15.6" x14ac:dyDescent="0.4">
      <c r="A58" s="70"/>
      <c r="B58" s="70"/>
      <c r="C58" s="38"/>
      <c r="D58" s="38"/>
      <c r="E58" s="40"/>
      <c r="F58" s="40"/>
      <c r="G58" s="40"/>
      <c r="H58" s="39"/>
      <c r="I58" s="39"/>
      <c r="J58" s="39"/>
      <c r="K58" s="39"/>
      <c r="L58" s="39"/>
      <c r="M58" s="39"/>
      <c r="N58" s="39"/>
      <c r="O58" s="39"/>
      <c r="P58" s="11"/>
      <c r="Q58" s="60"/>
      <c r="R58" s="60"/>
      <c r="S58" s="60"/>
      <c r="T58" s="60"/>
      <c r="U58" s="60"/>
    </row>
    <row r="59" spans="1:21" ht="15.6" x14ac:dyDescent="0.4">
      <c r="A59" s="70"/>
      <c r="B59" s="70"/>
      <c r="C59" s="38"/>
      <c r="D59" s="38"/>
      <c r="E59" s="40"/>
      <c r="F59" s="40"/>
      <c r="G59" s="40"/>
      <c r="H59" s="39"/>
      <c r="I59" s="39"/>
      <c r="J59" s="39"/>
      <c r="K59" s="39"/>
      <c r="L59" s="39"/>
      <c r="M59" s="39"/>
      <c r="N59" s="39"/>
      <c r="O59" s="39"/>
      <c r="P59" s="11"/>
    </row>
    <row r="60" spans="1:21" ht="15.6" customHeight="1" x14ac:dyDescent="0.4">
      <c r="A60" s="70"/>
      <c r="B60" s="70"/>
      <c r="C60" s="38"/>
      <c r="D60" s="38"/>
      <c r="E60" s="40"/>
      <c r="F60" s="40"/>
      <c r="G60" s="40"/>
      <c r="H60" s="39"/>
      <c r="I60" s="39"/>
      <c r="J60" s="39"/>
      <c r="K60" s="39"/>
      <c r="L60" s="39"/>
      <c r="M60" s="39"/>
      <c r="N60" s="39"/>
      <c r="O60" s="39"/>
      <c r="P60" s="11"/>
      <c r="Q60" s="62" t="s">
        <v>57</v>
      </c>
      <c r="R60" s="62"/>
      <c r="S60" s="62"/>
      <c r="T60" s="62"/>
      <c r="U60" s="62"/>
    </row>
    <row r="61" spans="1:21" ht="15.6" x14ac:dyDescent="0.4">
      <c r="A61" s="70"/>
      <c r="B61" s="70"/>
      <c r="C61" s="38"/>
      <c r="D61" s="38"/>
      <c r="E61" s="40"/>
      <c r="F61" s="40"/>
      <c r="G61" s="40"/>
      <c r="H61" s="39"/>
      <c r="I61" s="39"/>
      <c r="J61" s="39"/>
      <c r="K61" s="39"/>
      <c r="L61" s="39"/>
      <c r="M61" s="39"/>
      <c r="N61" s="39"/>
      <c r="O61" s="39"/>
      <c r="P61" s="11"/>
      <c r="Q61" s="61" t="s">
        <v>58</v>
      </c>
      <c r="R61" s="61"/>
      <c r="S61" s="61"/>
      <c r="T61" s="14" t="s">
        <v>49</v>
      </c>
      <c r="U61" s="14" t="s">
        <v>59</v>
      </c>
    </row>
    <row r="62" spans="1:21" ht="15.6" x14ac:dyDescent="0.4">
      <c r="A62" s="70"/>
      <c r="B62" s="70"/>
      <c r="C62" s="38"/>
      <c r="D62" s="38"/>
      <c r="E62" s="40"/>
      <c r="F62" s="40"/>
      <c r="G62" s="40"/>
      <c r="H62" s="39"/>
      <c r="I62" s="39"/>
      <c r="J62" s="39"/>
      <c r="K62" s="39"/>
      <c r="L62" s="39"/>
      <c r="M62" s="39"/>
      <c r="N62" s="39"/>
      <c r="O62" s="39"/>
      <c r="P62" s="11"/>
      <c r="Q62" s="57" t="s">
        <v>31</v>
      </c>
      <c r="R62" s="57"/>
      <c r="S62" s="57"/>
      <c r="T62" s="29" cm="1">
        <f t="array" ref="T62">SUM(IF($E$52:$G$86=$Q62,$C$52:$D$86,0))</f>
        <v>0</v>
      </c>
      <c r="U62" s="30" t="str">
        <f t="shared" ref="U62:U68" ca="1" si="1">IF($T$69=0,"",$T62/$T$69)</f>
        <v/>
      </c>
    </row>
    <row r="63" spans="1:21" ht="15.6" x14ac:dyDescent="0.4">
      <c r="A63" s="70"/>
      <c r="B63" s="70"/>
      <c r="C63" s="38"/>
      <c r="D63" s="38"/>
      <c r="E63" s="40"/>
      <c r="F63" s="40"/>
      <c r="G63" s="40"/>
      <c r="H63" s="39"/>
      <c r="I63" s="39"/>
      <c r="J63" s="39"/>
      <c r="K63" s="39"/>
      <c r="L63" s="39"/>
      <c r="M63" s="39"/>
      <c r="N63" s="39"/>
      <c r="O63" s="39"/>
      <c r="P63" s="11"/>
      <c r="Q63" s="57" t="s">
        <v>25</v>
      </c>
      <c r="R63" s="57"/>
      <c r="S63" s="57"/>
      <c r="T63" s="29" cm="1">
        <f t="array" ref="T63">SUM(IF($E$52:$G$86=$Q63,$C$52:$D$86,0))</f>
        <v>0</v>
      </c>
      <c r="U63" s="30" t="str">
        <f t="shared" ca="1" si="1"/>
        <v/>
      </c>
    </row>
    <row r="64" spans="1:21" ht="15.6" x14ac:dyDescent="0.4">
      <c r="A64" s="70"/>
      <c r="B64" s="70"/>
      <c r="C64" s="38"/>
      <c r="D64" s="38"/>
      <c r="E64" s="40"/>
      <c r="F64" s="40"/>
      <c r="G64" s="40"/>
      <c r="H64" s="39"/>
      <c r="I64" s="39"/>
      <c r="J64" s="39"/>
      <c r="K64" s="39"/>
      <c r="L64" s="39"/>
      <c r="M64" s="39"/>
      <c r="N64" s="39"/>
      <c r="O64" s="39"/>
      <c r="P64" s="11"/>
      <c r="Q64" s="57" t="s">
        <v>87</v>
      </c>
      <c r="R64" s="57"/>
      <c r="S64" s="57"/>
      <c r="T64" s="29" cm="1">
        <f t="array" ref="T64">SUM(IF($E$52:$G$86=$Q64,$C$52:$D$86,0))</f>
        <v>0</v>
      </c>
      <c r="U64" s="30" t="str">
        <f t="shared" ca="1" si="1"/>
        <v/>
      </c>
    </row>
    <row r="65" spans="1:21" ht="15.6" x14ac:dyDescent="0.4">
      <c r="A65" s="70"/>
      <c r="B65" s="70"/>
      <c r="C65" s="38"/>
      <c r="D65" s="38"/>
      <c r="E65" s="40"/>
      <c r="F65" s="40"/>
      <c r="G65" s="40"/>
      <c r="H65" s="39"/>
      <c r="I65" s="39"/>
      <c r="J65" s="39"/>
      <c r="K65" s="39"/>
      <c r="L65" s="39"/>
      <c r="M65" s="39"/>
      <c r="N65" s="39"/>
      <c r="O65" s="39"/>
      <c r="P65" s="11"/>
      <c r="Q65" s="57" t="s">
        <v>93</v>
      </c>
      <c r="R65" s="57"/>
      <c r="S65" s="57"/>
      <c r="T65" s="29" cm="1">
        <f t="array" ref="T65">SUM(IF($E$52:$G$86=$Q65,$C$52:$D$86,0))</f>
        <v>0</v>
      </c>
      <c r="U65" s="30" t="str">
        <f t="shared" ca="1" si="1"/>
        <v/>
      </c>
    </row>
    <row r="66" spans="1:21" ht="15.6" x14ac:dyDescent="0.4">
      <c r="A66" s="70"/>
      <c r="B66" s="70"/>
      <c r="C66" s="38"/>
      <c r="D66" s="38"/>
      <c r="E66" s="40"/>
      <c r="F66" s="40"/>
      <c r="G66" s="40"/>
      <c r="H66" s="39"/>
      <c r="I66" s="39"/>
      <c r="J66" s="39"/>
      <c r="K66" s="39"/>
      <c r="L66" s="39"/>
      <c r="M66" s="39"/>
      <c r="N66" s="39"/>
      <c r="O66" s="39"/>
      <c r="P66" s="11"/>
      <c r="Q66" s="57" t="s">
        <v>34</v>
      </c>
      <c r="R66" s="57"/>
      <c r="S66" s="57"/>
      <c r="T66" s="29" cm="1">
        <f t="array" ref="T66">SUM(IF($E$52:$G$86=$Q66,$C$52:$D$86,0))</f>
        <v>0</v>
      </c>
      <c r="U66" s="30" t="str">
        <f t="shared" ca="1" si="1"/>
        <v/>
      </c>
    </row>
    <row r="67" spans="1:21" ht="15.6" x14ac:dyDescent="0.4">
      <c r="A67" s="70"/>
      <c r="B67" s="70"/>
      <c r="C67" s="38"/>
      <c r="D67" s="38"/>
      <c r="E67" s="40"/>
      <c r="F67" s="40"/>
      <c r="G67" s="40"/>
      <c r="H67" s="39"/>
      <c r="I67" s="39"/>
      <c r="J67" s="39"/>
      <c r="K67" s="39"/>
      <c r="L67" s="39"/>
      <c r="M67" s="39"/>
      <c r="N67" s="39"/>
      <c r="O67" s="39"/>
      <c r="P67" s="11"/>
      <c r="Q67" s="57" t="s">
        <v>32</v>
      </c>
      <c r="R67" s="57"/>
      <c r="S67" s="57"/>
      <c r="T67" s="29" cm="1">
        <f t="array" ref="T67">SUM(IF($E$52:$G$86=$Q67,$C$52:$D$86,0))</f>
        <v>0</v>
      </c>
      <c r="U67" s="30" t="str">
        <f t="shared" ca="1" si="1"/>
        <v/>
      </c>
    </row>
    <row r="68" spans="1:21" ht="15.6" x14ac:dyDescent="0.4">
      <c r="A68" s="70"/>
      <c r="B68" s="70"/>
      <c r="C68" s="38"/>
      <c r="D68" s="38"/>
      <c r="E68" s="40"/>
      <c r="F68" s="40"/>
      <c r="G68" s="40"/>
      <c r="H68" s="39"/>
      <c r="I68" s="39"/>
      <c r="J68" s="39"/>
      <c r="K68" s="39"/>
      <c r="L68" s="39"/>
      <c r="M68" s="39"/>
      <c r="N68" s="39"/>
      <c r="O68" s="39"/>
      <c r="P68" s="11"/>
      <c r="Q68" s="57" t="s">
        <v>94</v>
      </c>
      <c r="R68" s="57"/>
      <c r="S68" s="57"/>
      <c r="T68" s="29" cm="1">
        <f t="array" ref="T68">SUM(IF($E$52:$G$86=$Q68,$C$52:$D$86,0))</f>
        <v>0</v>
      </c>
      <c r="U68" s="30" t="str">
        <f t="shared" ca="1" si="1"/>
        <v/>
      </c>
    </row>
    <row r="69" spans="1:21" ht="16.8" x14ac:dyDescent="0.4">
      <c r="A69" s="70"/>
      <c r="B69" s="70"/>
      <c r="C69" s="38"/>
      <c r="D69" s="38"/>
      <c r="E69" s="40"/>
      <c r="F69" s="40"/>
      <c r="G69" s="40"/>
      <c r="H69" s="39"/>
      <c r="I69" s="39"/>
      <c r="J69" s="39"/>
      <c r="K69" s="39"/>
      <c r="L69" s="39"/>
      <c r="M69" s="39"/>
      <c r="N69" s="39"/>
      <c r="O69" s="39"/>
      <c r="P69" s="11"/>
      <c r="Q69" s="56" t="s">
        <v>49</v>
      </c>
      <c r="R69" s="56"/>
      <c r="S69" s="56"/>
      <c r="T69" s="31">
        <f ca="1">SUM(T62:T69)</f>
        <v>0</v>
      </c>
      <c r="U69" s="32">
        <f ca="1">SUM(U62:U68)</f>
        <v>0</v>
      </c>
    </row>
    <row r="70" spans="1:21" ht="15.6" x14ac:dyDescent="0.4">
      <c r="A70" s="70"/>
      <c r="B70" s="70"/>
      <c r="C70" s="38"/>
      <c r="D70" s="38"/>
      <c r="E70" s="40"/>
      <c r="F70" s="40"/>
      <c r="G70" s="40"/>
      <c r="H70" s="39"/>
      <c r="I70" s="39"/>
      <c r="J70" s="39"/>
      <c r="K70" s="39"/>
      <c r="L70" s="39"/>
      <c r="M70" s="39"/>
      <c r="N70" s="39"/>
      <c r="O70" s="39"/>
      <c r="P70" s="11"/>
    </row>
    <row r="71" spans="1:21" ht="15.6" x14ac:dyDescent="0.4">
      <c r="A71" s="70"/>
      <c r="B71" s="70"/>
      <c r="C71" s="38"/>
      <c r="D71" s="38"/>
      <c r="E71" s="40"/>
      <c r="F71" s="40"/>
      <c r="G71" s="40"/>
      <c r="H71" s="39"/>
      <c r="I71" s="39"/>
      <c r="J71" s="39"/>
      <c r="K71" s="39"/>
      <c r="L71" s="39"/>
      <c r="M71" s="39"/>
      <c r="N71" s="39"/>
      <c r="O71" s="39"/>
      <c r="P71" s="11"/>
    </row>
    <row r="72" spans="1:21" ht="15.6" x14ac:dyDescent="0.4">
      <c r="A72" s="70"/>
      <c r="B72" s="70"/>
      <c r="C72" s="38"/>
      <c r="D72" s="38"/>
      <c r="E72" s="40"/>
      <c r="F72" s="40"/>
      <c r="G72" s="40"/>
      <c r="H72" s="39"/>
      <c r="I72" s="39"/>
      <c r="J72" s="39"/>
      <c r="K72" s="39"/>
      <c r="L72" s="39"/>
      <c r="M72" s="39"/>
      <c r="N72" s="39"/>
      <c r="O72" s="39"/>
      <c r="P72" s="11"/>
    </row>
    <row r="73" spans="1:21" ht="15.6" x14ac:dyDescent="0.4">
      <c r="A73" s="70"/>
      <c r="B73" s="70"/>
      <c r="C73" s="38"/>
      <c r="D73" s="38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</row>
    <row r="74" spans="1:21" ht="15.75" customHeight="1" x14ac:dyDescent="0.4">
      <c r="A74" s="70"/>
      <c r="B74" s="70"/>
      <c r="C74" s="38"/>
      <c r="D74" s="38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</row>
    <row r="75" spans="1:21" ht="15.75" customHeight="1" x14ac:dyDescent="0.4">
      <c r="A75" s="70"/>
      <c r="B75" s="70"/>
      <c r="C75" s="38"/>
      <c r="D75" s="38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</row>
    <row r="76" spans="1:21" ht="15.75" customHeight="1" x14ac:dyDescent="0.4">
      <c r="A76" s="70"/>
      <c r="B76" s="70"/>
      <c r="C76" s="38"/>
      <c r="D76" s="38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</row>
    <row r="77" spans="1:21" ht="15.75" customHeight="1" x14ac:dyDescent="0.4">
      <c r="A77" s="70"/>
      <c r="B77" s="70"/>
      <c r="C77" s="38"/>
      <c r="D77" s="38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</row>
    <row r="78" spans="1:21" ht="15.75" customHeight="1" x14ac:dyDescent="0.4">
      <c r="A78" s="70"/>
      <c r="B78" s="70"/>
      <c r="C78" s="38"/>
      <c r="D78" s="38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</row>
    <row r="79" spans="1:21" ht="15.75" customHeight="1" x14ac:dyDescent="0.4">
      <c r="A79" s="70"/>
      <c r="B79" s="70"/>
      <c r="C79" s="38"/>
      <c r="D79" s="38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</row>
    <row r="80" spans="1:21" ht="15.75" customHeight="1" x14ac:dyDescent="0.4">
      <c r="A80" s="70"/>
      <c r="B80" s="70"/>
      <c r="C80" s="38"/>
      <c r="D80" s="38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</row>
    <row r="81" spans="1:15" ht="15.75" customHeight="1" x14ac:dyDescent="0.4">
      <c r="A81" s="70"/>
      <c r="B81" s="70"/>
      <c r="C81" s="38"/>
      <c r="D81" s="38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</row>
    <row r="82" spans="1:15" ht="15.75" customHeight="1" x14ac:dyDescent="0.4">
      <c r="A82" s="70"/>
      <c r="B82" s="70"/>
      <c r="C82" s="38"/>
      <c r="D82" s="38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</row>
    <row r="83" spans="1:15" ht="15.75" customHeight="1" x14ac:dyDescent="0.4">
      <c r="A83" s="70"/>
      <c r="B83" s="70"/>
      <c r="C83" s="38"/>
      <c r="D83" s="38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</row>
    <row r="84" spans="1:15" ht="15.75" customHeight="1" x14ac:dyDescent="0.4">
      <c r="A84" s="70"/>
      <c r="B84" s="70"/>
      <c r="C84" s="38"/>
      <c r="D84" s="38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</row>
    <row r="85" spans="1:15" ht="15.75" customHeight="1" x14ac:dyDescent="0.4">
      <c r="A85" s="70"/>
      <c r="B85" s="70"/>
      <c r="C85" s="38"/>
      <c r="D85" s="38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</row>
    <row r="86" spans="1:15" ht="15.75" customHeight="1" x14ac:dyDescent="0.4">
      <c r="A86" s="70"/>
      <c r="B86" s="70"/>
      <c r="C86" s="38"/>
      <c r="D86" s="38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</row>
    <row r="87" spans="1:15" ht="15.75" customHeight="1" x14ac:dyDescent="0.4">
      <c r="A87" s="66" t="s">
        <v>49</v>
      </c>
      <c r="B87" s="66"/>
      <c r="C87" s="50">
        <f>SUM(C52:D86)</f>
        <v>0</v>
      </c>
      <c r="D87" s="51"/>
      <c r="E87" s="53"/>
      <c r="F87" s="53"/>
      <c r="G87" s="53"/>
      <c r="H87" s="52"/>
      <c r="I87" s="44"/>
      <c r="J87" s="44"/>
      <c r="K87" s="44"/>
      <c r="L87" s="44"/>
      <c r="M87" s="44"/>
      <c r="N87" s="44"/>
      <c r="O87" s="44"/>
    </row>
  </sheetData>
  <mergeCells count="213">
    <mergeCell ref="Q1:U1"/>
    <mergeCell ref="F2:H2"/>
    <mergeCell ref="I2:J2"/>
    <mergeCell ref="L2:O6"/>
    <mergeCell ref="Q2:U6"/>
    <mergeCell ref="F3:H3"/>
    <mergeCell ref="I3:J3"/>
    <mergeCell ref="F4:H4"/>
    <mergeCell ref="I4:J4"/>
    <mergeCell ref="F5:H5"/>
    <mergeCell ref="I5:J5"/>
    <mergeCell ref="F6:H6"/>
    <mergeCell ref="I6:J6"/>
    <mergeCell ref="A1:D7"/>
    <mergeCell ref="F1:J1"/>
    <mergeCell ref="L1:O1"/>
    <mergeCell ref="A8:D8"/>
    <mergeCell ref="G8:J16"/>
    <mergeCell ref="L8:O16"/>
    <mergeCell ref="Q8:U16"/>
    <mergeCell ref="A9:B9"/>
    <mergeCell ref="A10:B10"/>
    <mergeCell ref="A11:B11"/>
    <mergeCell ref="A12:B12"/>
    <mergeCell ref="A13:B13"/>
    <mergeCell ref="A14:B14"/>
    <mergeCell ref="A19:B19"/>
    <mergeCell ref="F19:G19"/>
    <mergeCell ref="Q19:R19"/>
    <mergeCell ref="A20:B20"/>
    <mergeCell ref="A21:B21"/>
    <mergeCell ref="A22:B22"/>
    <mergeCell ref="A15:B15"/>
    <mergeCell ref="A16:B16"/>
    <mergeCell ref="A18:D18"/>
    <mergeCell ref="F18:J18"/>
    <mergeCell ref="L18:O18"/>
    <mergeCell ref="Q18:U18"/>
    <mergeCell ref="A29:B29"/>
    <mergeCell ref="A30:B30"/>
    <mergeCell ref="A31:B31"/>
    <mergeCell ref="A32:B32"/>
    <mergeCell ref="A34:D34"/>
    <mergeCell ref="A35:B35"/>
    <mergeCell ref="A23:B23"/>
    <mergeCell ref="A24:B24"/>
    <mergeCell ref="A25:B25"/>
    <mergeCell ref="A26:B26"/>
    <mergeCell ref="A27:B27"/>
    <mergeCell ref="A28:B28"/>
    <mergeCell ref="A48:B48"/>
    <mergeCell ref="F48:G48"/>
    <mergeCell ref="Q48:R48"/>
    <mergeCell ref="A50:O50"/>
    <mergeCell ref="Q50:U58"/>
    <mergeCell ref="A51:B51"/>
    <mergeCell ref="C51:D51"/>
    <mergeCell ref="E51:G51"/>
    <mergeCell ref="H51:O51"/>
    <mergeCell ref="A52:B52"/>
    <mergeCell ref="A54:B54"/>
    <mergeCell ref="C54:D54"/>
    <mergeCell ref="E54:G54"/>
    <mergeCell ref="H54:O54"/>
    <mergeCell ref="A55:B55"/>
    <mergeCell ref="C55:D55"/>
    <mergeCell ref="E55:G55"/>
    <mergeCell ref="H55:O55"/>
    <mergeCell ref="C52:D52"/>
    <mergeCell ref="E52:G52"/>
    <mergeCell ref="H52:O52"/>
    <mergeCell ref="A53:B53"/>
    <mergeCell ref="C53:D53"/>
    <mergeCell ref="E53:G53"/>
    <mergeCell ref="H53:O53"/>
    <mergeCell ref="A58:B58"/>
    <mergeCell ref="C58:D58"/>
    <mergeCell ref="E58:G58"/>
    <mergeCell ref="H58:O58"/>
    <mergeCell ref="A59:B59"/>
    <mergeCell ref="C59:D59"/>
    <mergeCell ref="E59:G59"/>
    <mergeCell ref="H59:O59"/>
    <mergeCell ref="A56:B56"/>
    <mergeCell ref="C56:D56"/>
    <mergeCell ref="E56:G56"/>
    <mergeCell ref="H56:O56"/>
    <mergeCell ref="A57:B57"/>
    <mergeCell ref="C57:D57"/>
    <mergeCell ref="E57:G57"/>
    <mergeCell ref="H57:O57"/>
    <mergeCell ref="A60:B60"/>
    <mergeCell ref="C60:D60"/>
    <mergeCell ref="E60:G60"/>
    <mergeCell ref="H60:O60"/>
    <mergeCell ref="Q60:U60"/>
    <mergeCell ref="A61:B61"/>
    <mergeCell ref="C61:D61"/>
    <mergeCell ref="E61:G61"/>
    <mergeCell ref="H61:O61"/>
    <mergeCell ref="Q61:S61"/>
    <mergeCell ref="A62:B62"/>
    <mergeCell ref="C62:D62"/>
    <mergeCell ref="E62:G62"/>
    <mergeCell ref="H62:O62"/>
    <mergeCell ref="Q62:S62"/>
    <mergeCell ref="A63:B63"/>
    <mergeCell ref="C63:D63"/>
    <mergeCell ref="E63:G63"/>
    <mergeCell ref="H63:O63"/>
    <mergeCell ref="Q63:S63"/>
    <mergeCell ref="A64:B64"/>
    <mergeCell ref="C64:D64"/>
    <mergeCell ref="E64:G64"/>
    <mergeCell ref="H64:O64"/>
    <mergeCell ref="Q64:S64"/>
    <mergeCell ref="A65:B65"/>
    <mergeCell ref="C65:D65"/>
    <mergeCell ref="E65:G65"/>
    <mergeCell ref="H65:O65"/>
    <mergeCell ref="Q65:S65"/>
    <mergeCell ref="Q68:S68"/>
    <mergeCell ref="A69:B69"/>
    <mergeCell ref="C69:D69"/>
    <mergeCell ref="E69:G69"/>
    <mergeCell ref="H69:O69"/>
    <mergeCell ref="Q69:S69"/>
    <mergeCell ref="A66:B66"/>
    <mergeCell ref="C66:D66"/>
    <mergeCell ref="E66:G66"/>
    <mergeCell ref="H66:O66"/>
    <mergeCell ref="Q66:S66"/>
    <mergeCell ref="A67:B67"/>
    <mergeCell ref="C67:D67"/>
    <mergeCell ref="E67:G67"/>
    <mergeCell ref="H67:O67"/>
    <mergeCell ref="Q67:S67"/>
    <mergeCell ref="A70:B70"/>
    <mergeCell ref="C70:D70"/>
    <mergeCell ref="E70:G70"/>
    <mergeCell ref="H70:O70"/>
    <mergeCell ref="A71:B71"/>
    <mergeCell ref="C71:D71"/>
    <mergeCell ref="E71:G71"/>
    <mergeCell ref="H71:O71"/>
    <mergeCell ref="A68:B68"/>
    <mergeCell ref="C68:D68"/>
    <mergeCell ref="E68:G68"/>
    <mergeCell ref="H68:O68"/>
    <mergeCell ref="A74:B74"/>
    <mergeCell ref="C74:D74"/>
    <mergeCell ref="E74:G74"/>
    <mergeCell ref="H74:O74"/>
    <mergeCell ref="A75:B75"/>
    <mergeCell ref="C75:D75"/>
    <mergeCell ref="E75:G75"/>
    <mergeCell ref="H75:O75"/>
    <mergeCell ref="A72:B72"/>
    <mergeCell ref="C72:D72"/>
    <mergeCell ref="E72:G72"/>
    <mergeCell ref="H72:O72"/>
    <mergeCell ref="A73:B73"/>
    <mergeCell ref="C73:D73"/>
    <mergeCell ref="E73:G73"/>
    <mergeCell ref="H73:O73"/>
    <mergeCell ref="A78:B78"/>
    <mergeCell ref="C78:D78"/>
    <mergeCell ref="E78:G78"/>
    <mergeCell ref="H78:O78"/>
    <mergeCell ref="A79:B79"/>
    <mergeCell ref="C79:D79"/>
    <mergeCell ref="E79:G79"/>
    <mergeCell ref="H79:O79"/>
    <mergeCell ref="A76:B76"/>
    <mergeCell ref="C76:D76"/>
    <mergeCell ref="E76:G76"/>
    <mergeCell ref="H76:O76"/>
    <mergeCell ref="A77:B77"/>
    <mergeCell ref="C77:D77"/>
    <mergeCell ref="E77:G77"/>
    <mergeCell ref="H77:O77"/>
    <mergeCell ref="A82:B82"/>
    <mergeCell ref="C82:D82"/>
    <mergeCell ref="E82:G82"/>
    <mergeCell ref="H82:O82"/>
    <mergeCell ref="A83:B83"/>
    <mergeCell ref="C83:D83"/>
    <mergeCell ref="E83:G83"/>
    <mergeCell ref="H83:O83"/>
    <mergeCell ref="A80:B80"/>
    <mergeCell ref="C80:D80"/>
    <mergeCell ref="E80:G80"/>
    <mergeCell ref="H80:O80"/>
    <mergeCell ref="A81:B81"/>
    <mergeCell ref="C81:D81"/>
    <mergeCell ref="E81:G81"/>
    <mergeCell ref="H81:O81"/>
    <mergeCell ref="A86:B86"/>
    <mergeCell ref="C86:D86"/>
    <mergeCell ref="E86:G86"/>
    <mergeCell ref="H86:O86"/>
    <mergeCell ref="A87:B87"/>
    <mergeCell ref="C87:D87"/>
    <mergeCell ref="E87:G87"/>
    <mergeCell ref="H87:O87"/>
    <mergeCell ref="A84:B84"/>
    <mergeCell ref="C84:D84"/>
    <mergeCell ref="E84:G84"/>
    <mergeCell ref="H84:O84"/>
    <mergeCell ref="A85:B85"/>
    <mergeCell ref="C85:D85"/>
    <mergeCell ref="E85:G85"/>
    <mergeCell ref="H85:O85"/>
  </mergeCells>
  <dataValidations count="1">
    <dataValidation type="list" allowBlank="1" showInputMessage="1" showErrorMessage="1" sqref="E52:G86" xr:uid="{2677E1C7-B1F3-4F19-9557-A2C89DEF5F71}">
      <formula1>"Transport,Groceries,Self Investment,Quality Time &amp; Free Time,Household,Gifts,Others"</formula1>
    </dataValidation>
  </dataValidation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8EF0F-C80A-4782-95A2-0860BD859C3B}">
  <sheetPr>
    <outlinePr summaryBelow="0" summaryRight="0"/>
  </sheetPr>
  <dimension ref="A1:U87"/>
  <sheetViews>
    <sheetView zoomScale="98" zoomScaleNormal="98" workbookViewId="0">
      <selection activeCell="I6" sqref="I6:J6"/>
    </sheetView>
  </sheetViews>
  <sheetFormatPr defaultColWidth="12.6640625" defaultRowHeight="15.75" customHeight="1" x14ac:dyDescent="0.25"/>
  <cols>
    <col min="1" max="1" width="3.88671875" customWidth="1"/>
    <col min="5" max="5" width="4.109375" customWidth="1"/>
    <col min="6" max="6" width="4.88671875" customWidth="1"/>
    <col min="7" max="7" width="16.6640625" customWidth="1"/>
    <col min="8" max="8" width="5.44140625" customWidth="1"/>
    <col min="11" max="11" width="3.44140625" customWidth="1"/>
    <col min="12" max="12" width="16.77734375" customWidth="1"/>
    <col min="16" max="16" width="4.109375" customWidth="1"/>
    <col min="17" max="17" width="4.33203125" customWidth="1"/>
    <col min="18" max="18" width="17.88671875" customWidth="1"/>
    <col min="19" max="19" width="5.6640625" customWidth="1"/>
    <col min="20" max="20" width="12.88671875" bestFit="1" customWidth="1"/>
    <col min="21" max="21" width="15.5546875" bestFit="1" customWidth="1"/>
  </cols>
  <sheetData>
    <row r="1" spans="1:21" ht="20.399999999999999" customHeight="1" x14ac:dyDescent="0.25">
      <c r="A1" s="49" t="s">
        <v>101</v>
      </c>
      <c r="B1" s="49"/>
      <c r="C1" s="49"/>
      <c r="D1" s="49"/>
      <c r="F1" s="48" t="s">
        <v>0</v>
      </c>
      <c r="G1" s="48"/>
      <c r="H1" s="48"/>
      <c r="I1" s="48"/>
      <c r="J1" s="48"/>
      <c r="L1" s="41" t="s">
        <v>1</v>
      </c>
      <c r="M1" s="42"/>
      <c r="N1" s="42"/>
      <c r="O1" s="42"/>
      <c r="Q1" s="41" t="s">
        <v>2</v>
      </c>
      <c r="R1" s="41"/>
      <c r="S1" s="41"/>
      <c r="T1" s="41"/>
      <c r="U1" s="41"/>
    </row>
    <row r="2" spans="1:21" ht="16.8" customHeight="1" x14ac:dyDescent="0.25">
      <c r="A2" s="49"/>
      <c r="B2" s="49"/>
      <c r="C2" s="49"/>
      <c r="D2" s="49"/>
      <c r="F2" s="46" t="s">
        <v>95</v>
      </c>
      <c r="G2" s="46"/>
      <c r="H2" s="46"/>
      <c r="I2" s="43">
        <v>45778</v>
      </c>
      <c r="J2" s="44"/>
      <c r="L2" s="45">
        <f>D16</f>
        <v>0</v>
      </c>
      <c r="M2" s="44"/>
      <c r="N2" s="44"/>
      <c r="O2" s="44"/>
      <c r="Q2" s="59">
        <f ca="1">IF(TODAY()&gt;DATE(YEAR(I2),MONTH(I2)+1,0),0,DATE(YEAR(I2),MONTH(I2)+1,0)-TODAY()+1)</f>
        <v>0</v>
      </c>
      <c r="R2" s="59"/>
      <c r="S2" s="59"/>
      <c r="T2" s="59"/>
      <c r="U2" s="59"/>
    </row>
    <row r="3" spans="1:21" ht="16.8" customHeight="1" x14ac:dyDescent="0.25">
      <c r="A3" s="49"/>
      <c r="B3" s="49"/>
      <c r="C3" s="49"/>
      <c r="D3" s="49"/>
      <c r="F3" s="46" t="s">
        <v>96</v>
      </c>
      <c r="G3" s="46"/>
      <c r="H3" s="46"/>
      <c r="I3" s="43">
        <v>45808</v>
      </c>
      <c r="J3" s="44"/>
      <c r="L3" s="44"/>
      <c r="M3" s="44"/>
      <c r="N3" s="44"/>
      <c r="O3" s="44"/>
      <c r="Q3" s="59"/>
      <c r="R3" s="59"/>
      <c r="S3" s="59"/>
      <c r="T3" s="59"/>
      <c r="U3" s="59"/>
    </row>
    <row r="4" spans="1:21" ht="16.8" customHeight="1" x14ac:dyDescent="0.25">
      <c r="A4" s="49"/>
      <c r="B4" s="49"/>
      <c r="C4" s="49"/>
      <c r="D4" s="49"/>
      <c r="F4" s="46" t="s">
        <v>3</v>
      </c>
      <c r="G4" s="46"/>
      <c r="H4" s="46"/>
      <c r="I4" s="46" t="s">
        <v>4</v>
      </c>
      <c r="J4" s="44"/>
      <c r="L4" s="44"/>
      <c r="M4" s="44"/>
      <c r="N4" s="44"/>
      <c r="O4" s="44"/>
      <c r="Q4" s="59"/>
      <c r="R4" s="59"/>
      <c r="S4" s="59"/>
      <c r="T4" s="59"/>
      <c r="U4" s="59"/>
    </row>
    <row r="5" spans="1:21" ht="16.8" customHeight="1" x14ac:dyDescent="0.25">
      <c r="A5" s="49"/>
      <c r="B5" s="49"/>
      <c r="C5" s="49"/>
      <c r="D5" s="49"/>
      <c r="F5" s="46" t="s">
        <v>5</v>
      </c>
      <c r="G5" s="46"/>
      <c r="H5" s="46"/>
      <c r="I5" s="46"/>
      <c r="J5" s="46"/>
      <c r="L5" s="44"/>
      <c r="M5" s="44"/>
      <c r="N5" s="44"/>
      <c r="O5" s="44"/>
      <c r="Q5" s="59"/>
      <c r="R5" s="59"/>
      <c r="S5" s="59"/>
      <c r="T5" s="59"/>
      <c r="U5" s="59"/>
    </row>
    <row r="6" spans="1:21" ht="16.8" customHeight="1" x14ac:dyDescent="0.25">
      <c r="A6" s="49"/>
      <c r="B6" s="49"/>
      <c r="C6" s="49"/>
      <c r="D6" s="49"/>
      <c r="F6" s="46" t="s">
        <v>6</v>
      </c>
      <c r="G6" s="46"/>
      <c r="H6" s="46"/>
      <c r="I6" s="47">
        <f>April!D16</f>
        <v>0</v>
      </c>
      <c r="J6" s="44"/>
      <c r="L6" s="44"/>
      <c r="M6" s="44"/>
      <c r="N6" s="44"/>
      <c r="O6" s="44"/>
      <c r="Q6" s="59"/>
      <c r="R6" s="59"/>
      <c r="S6" s="59"/>
      <c r="T6" s="59"/>
      <c r="U6" s="59"/>
    </row>
    <row r="7" spans="1:21" ht="15.75" customHeight="1" x14ac:dyDescent="0.25">
      <c r="A7" s="49"/>
      <c r="B7" s="49"/>
      <c r="C7" s="49"/>
      <c r="D7" s="49"/>
    </row>
    <row r="8" spans="1:21" ht="13.2" customHeight="1" x14ac:dyDescent="0.25">
      <c r="A8" s="41" t="s">
        <v>7</v>
      </c>
      <c r="B8" s="41"/>
      <c r="C8" s="41"/>
      <c r="D8" s="63"/>
      <c r="E8" s="4"/>
      <c r="G8" s="58"/>
      <c r="H8" s="42"/>
      <c r="I8" s="42"/>
      <c r="J8" s="42"/>
      <c r="L8" s="58"/>
      <c r="M8" s="42"/>
      <c r="N8" s="42"/>
      <c r="O8" s="42"/>
      <c r="Q8" s="60"/>
      <c r="R8" s="60"/>
      <c r="S8" s="60"/>
      <c r="T8" s="60"/>
      <c r="U8" s="60"/>
    </row>
    <row r="9" spans="1:21" ht="15.6" x14ac:dyDescent="0.25">
      <c r="A9" s="64"/>
      <c r="B9" s="64"/>
      <c r="C9" s="14" t="s">
        <v>8</v>
      </c>
      <c r="D9" s="14" t="s">
        <v>9</v>
      </c>
      <c r="E9" s="6"/>
      <c r="G9" s="42"/>
      <c r="H9" s="42"/>
      <c r="I9" s="42"/>
      <c r="J9" s="42"/>
      <c r="L9" s="42"/>
      <c r="M9" s="42"/>
      <c r="N9" s="42"/>
      <c r="O9" s="42"/>
      <c r="Q9" s="60"/>
      <c r="R9" s="60"/>
      <c r="S9" s="60"/>
      <c r="T9" s="60"/>
      <c r="U9" s="60"/>
    </row>
    <row r="10" spans="1:21" ht="15.6" x14ac:dyDescent="0.4">
      <c r="A10" s="68" t="s">
        <v>10</v>
      </c>
      <c r="B10" s="68"/>
      <c r="C10" s="15">
        <v>0</v>
      </c>
      <c r="D10" s="16">
        <v>0</v>
      </c>
      <c r="E10" s="3"/>
      <c r="G10" s="42"/>
      <c r="H10" s="42"/>
      <c r="I10" s="42"/>
      <c r="J10" s="42"/>
      <c r="L10" s="42"/>
      <c r="M10" s="42"/>
      <c r="N10" s="42"/>
      <c r="O10" s="42"/>
      <c r="Q10" s="60"/>
      <c r="R10" s="60"/>
      <c r="S10" s="60"/>
      <c r="T10" s="60"/>
      <c r="U10" s="60"/>
    </row>
    <row r="11" spans="1:21" ht="15.6" x14ac:dyDescent="0.4">
      <c r="A11" s="68" t="s">
        <v>11</v>
      </c>
      <c r="B11" s="68"/>
      <c r="C11" s="15">
        <f>C32</f>
        <v>0</v>
      </c>
      <c r="D11" s="16">
        <f>D32</f>
        <v>0</v>
      </c>
      <c r="E11" s="3"/>
      <c r="G11" s="42"/>
      <c r="H11" s="42"/>
      <c r="I11" s="42"/>
      <c r="J11" s="42"/>
      <c r="L11" s="42"/>
      <c r="M11" s="42"/>
      <c r="N11" s="42"/>
      <c r="O11" s="42"/>
      <c r="Q11" s="60"/>
      <c r="R11" s="60"/>
      <c r="S11" s="60"/>
      <c r="T11" s="60"/>
      <c r="U11" s="60"/>
    </row>
    <row r="12" spans="1:21" ht="15.6" x14ac:dyDescent="0.4">
      <c r="A12" s="68" t="s">
        <v>12</v>
      </c>
      <c r="B12" s="68"/>
      <c r="C12" s="15">
        <f>I48</f>
        <v>0</v>
      </c>
      <c r="D12" s="16">
        <f>J48</f>
        <v>0</v>
      </c>
      <c r="E12" s="3"/>
      <c r="G12" s="42"/>
      <c r="H12" s="42"/>
      <c r="I12" s="42"/>
      <c r="J12" s="42"/>
      <c r="L12" s="42"/>
      <c r="M12" s="42"/>
      <c r="N12" s="42"/>
      <c r="O12" s="42"/>
      <c r="Q12" s="60"/>
      <c r="R12" s="60"/>
      <c r="S12" s="60"/>
      <c r="T12" s="60"/>
      <c r="U12" s="60"/>
    </row>
    <row r="13" spans="1:21" ht="15.6" x14ac:dyDescent="0.4">
      <c r="A13" s="68" t="s">
        <v>13</v>
      </c>
      <c r="B13" s="68"/>
      <c r="C13" s="15">
        <f>M48</f>
        <v>0</v>
      </c>
      <c r="D13" s="16">
        <f>N48</f>
        <v>0</v>
      </c>
      <c r="E13" s="3"/>
      <c r="G13" s="42"/>
      <c r="H13" s="42"/>
      <c r="I13" s="42"/>
      <c r="J13" s="42"/>
      <c r="L13" s="42"/>
      <c r="M13" s="42"/>
      <c r="N13" s="42"/>
      <c r="O13" s="42"/>
      <c r="Q13" s="60"/>
      <c r="R13" s="60"/>
      <c r="S13" s="60"/>
      <c r="T13" s="60"/>
      <c r="U13" s="60"/>
    </row>
    <row r="14" spans="1:21" ht="15.6" x14ac:dyDescent="0.4">
      <c r="A14" s="68" t="s">
        <v>14</v>
      </c>
      <c r="B14" s="68"/>
      <c r="C14" s="15">
        <f>T48</f>
        <v>0</v>
      </c>
      <c r="D14" s="16">
        <f>U48</f>
        <v>0</v>
      </c>
      <c r="E14" s="3"/>
      <c r="G14" s="42"/>
      <c r="H14" s="42"/>
      <c r="I14" s="42"/>
      <c r="J14" s="42"/>
      <c r="L14" s="42"/>
      <c r="M14" s="42"/>
      <c r="N14" s="42"/>
      <c r="O14" s="42"/>
      <c r="Q14" s="60"/>
      <c r="R14" s="60"/>
      <c r="S14" s="60"/>
      <c r="T14" s="60"/>
      <c r="U14" s="60"/>
    </row>
    <row r="15" spans="1:21" ht="15.6" x14ac:dyDescent="0.4">
      <c r="A15" s="68" t="s">
        <v>15</v>
      </c>
      <c r="B15" s="68"/>
      <c r="C15" s="15">
        <f>C48</f>
        <v>0</v>
      </c>
      <c r="D15" s="16">
        <f>D48</f>
        <v>0</v>
      </c>
      <c r="E15" s="3"/>
      <c r="G15" s="42"/>
      <c r="H15" s="42"/>
      <c r="I15" s="42"/>
      <c r="J15" s="42"/>
      <c r="L15" s="42"/>
      <c r="M15" s="42"/>
      <c r="N15" s="42"/>
      <c r="O15" s="42"/>
      <c r="Q15" s="60"/>
      <c r="R15" s="60"/>
      <c r="S15" s="60"/>
      <c r="T15" s="60"/>
      <c r="U15" s="60"/>
    </row>
    <row r="16" spans="1:21" ht="15.75" customHeight="1" x14ac:dyDescent="0.4">
      <c r="A16" s="65" t="s">
        <v>16</v>
      </c>
      <c r="B16" s="65"/>
      <c r="C16" s="17">
        <f>C10+C11-C12-C13-C14-C15</f>
        <v>0</v>
      </c>
      <c r="D16" s="18">
        <f>D10+D11-D12-D13-D14-D15</f>
        <v>0</v>
      </c>
      <c r="E16" s="1"/>
      <c r="G16" s="42"/>
      <c r="H16" s="42"/>
      <c r="I16" s="42"/>
      <c r="J16" s="42"/>
      <c r="L16" s="42"/>
      <c r="M16" s="42"/>
      <c r="N16" s="42"/>
      <c r="O16" s="42"/>
      <c r="Q16" s="60"/>
      <c r="R16" s="60"/>
      <c r="S16" s="60"/>
      <c r="T16" s="60"/>
      <c r="U16" s="60"/>
    </row>
    <row r="18" spans="1:21" ht="20.399999999999999" x14ac:dyDescent="0.25">
      <c r="A18" s="48" t="s">
        <v>17</v>
      </c>
      <c r="B18" s="48"/>
      <c r="C18" s="48"/>
      <c r="D18" s="48"/>
      <c r="F18" s="41" t="s">
        <v>18</v>
      </c>
      <c r="G18" s="41"/>
      <c r="H18" s="41"/>
      <c r="I18" s="41"/>
      <c r="J18" s="41"/>
      <c r="L18" s="41" t="s">
        <v>19</v>
      </c>
      <c r="M18" s="42"/>
      <c r="N18" s="42"/>
      <c r="O18" s="42"/>
      <c r="Q18" s="41" t="s">
        <v>20</v>
      </c>
      <c r="R18" s="41"/>
      <c r="S18" s="41"/>
      <c r="T18" s="41"/>
      <c r="U18" s="41"/>
    </row>
    <row r="19" spans="1:21" ht="15.6" x14ac:dyDescent="0.25">
      <c r="A19" s="54" t="s">
        <v>21</v>
      </c>
      <c r="B19" s="54"/>
      <c r="C19" s="19" t="s">
        <v>8</v>
      </c>
      <c r="D19" s="19" t="s">
        <v>9</v>
      </c>
      <c r="E19" s="5"/>
      <c r="F19" s="61" t="s">
        <v>21</v>
      </c>
      <c r="G19" s="61"/>
      <c r="H19" s="14" t="s">
        <v>22</v>
      </c>
      <c r="I19" s="14" t="s">
        <v>8</v>
      </c>
      <c r="J19" s="14" t="s">
        <v>9</v>
      </c>
      <c r="L19" s="14" t="s">
        <v>21</v>
      </c>
      <c r="M19" s="14" t="s">
        <v>8</v>
      </c>
      <c r="N19" s="14" t="s">
        <v>9</v>
      </c>
      <c r="O19" s="14" t="s">
        <v>16</v>
      </c>
      <c r="P19" s="5"/>
      <c r="Q19" s="61" t="s">
        <v>21</v>
      </c>
      <c r="R19" s="61"/>
      <c r="S19" s="14" t="s">
        <v>22</v>
      </c>
      <c r="T19" s="14" t="s">
        <v>8</v>
      </c>
      <c r="U19" s="14" t="s">
        <v>9</v>
      </c>
    </row>
    <row r="20" spans="1:21" ht="15.75" customHeight="1" x14ac:dyDescent="0.4">
      <c r="A20" s="69" t="str">
        <f>IF(January!A20="","",January!A20)</f>
        <v>Paycheck</v>
      </c>
      <c r="B20" s="69"/>
      <c r="C20" s="21"/>
      <c r="D20" s="21"/>
      <c r="E20" s="2"/>
      <c r="F20" s="23" t="b">
        <v>0</v>
      </c>
      <c r="G20" s="24" t="str">
        <f>IF(January!G20="","",January!G20)</f>
        <v>Internet</v>
      </c>
      <c r="H20" s="24"/>
      <c r="I20" s="15"/>
      <c r="J20" s="15"/>
      <c r="L20" s="24" t="str">
        <f>IF(January!L20="","",January!L20)</f>
        <v>Groceries</v>
      </c>
      <c r="M20" s="15"/>
      <c r="N20" s="15"/>
      <c r="O20" s="15">
        <f t="shared" ref="O20:O47" si="0">M20-N20</f>
        <v>0</v>
      </c>
      <c r="P20" s="3"/>
      <c r="Q20" s="23" t="b">
        <v>0</v>
      </c>
      <c r="R20" s="24" t="str">
        <f>IF(January!R20="","",January!R20)</f>
        <v/>
      </c>
      <c r="S20" s="24"/>
      <c r="T20" s="15"/>
      <c r="U20" s="15"/>
    </row>
    <row r="21" spans="1:21" ht="15.75" customHeight="1" x14ac:dyDescent="0.4">
      <c r="A21" s="69" t="str">
        <f>IF(January!A21="","",January!A21)</f>
        <v>Business</v>
      </c>
      <c r="B21" s="69"/>
      <c r="C21" s="21"/>
      <c r="D21" s="21"/>
      <c r="E21" s="2"/>
      <c r="F21" s="23" t="b">
        <v>0</v>
      </c>
      <c r="G21" s="24" t="str">
        <f>IF(January!G21="","",January!G21)</f>
        <v>Water</v>
      </c>
      <c r="H21" s="24"/>
      <c r="I21" s="15"/>
      <c r="J21" s="15"/>
      <c r="L21" s="24" t="str">
        <f>IF(January!L21="","",January!L21)</f>
        <v>Dining out</v>
      </c>
      <c r="M21" s="15"/>
      <c r="N21" s="15"/>
      <c r="O21" s="15">
        <f t="shared" si="0"/>
        <v>0</v>
      </c>
      <c r="P21" s="3"/>
      <c r="Q21" s="23" t="b">
        <v>0</v>
      </c>
      <c r="R21" s="24" t="str">
        <f>IF(January!R21="","",January!R21)</f>
        <v/>
      </c>
      <c r="S21" s="24"/>
      <c r="T21" s="15"/>
      <c r="U21" s="15"/>
    </row>
    <row r="22" spans="1:21" ht="15.75" customHeight="1" x14ac:dyDescent="0.4">
      <c r="A22" s="69" t="str">
        <f>IF(January!A22="","",January!A22)</f>
        <v>Bonus</v>
      </c>
      <c r="B22" s="69"/>
      <c r="C22" s="21"/>
      <c r="D22" s="21"/>
      <c r="E22" s="2"/>
      <c r="F22" s="23" t="b">
        <v>0</v>
      </c>
      <c r="G22" s="24" t="str">
        <f>IF(January!G22="","",January!G22)</f>
        <v>Electricity</v>
      </c>
      <c r="H22" s="24"/>
      <c r="I22" s="15"/>
      <c r="J22" s="15"/>
      <c r="L22" s="24" t="str">
        <f>IF(January!L22="","",January!L22)</f>
        <v>Transport</v>
      </c>
      <c r="M22" s="15"/>
      <c r="N22" s="15"/>
      <c r="O22" s="15">
        <f t="shared" si="0"/>
        <v>0</v>
      </c>
      <c r="P22" s="3"/>
      <c r="Q22" s="23" t="b">
        <v>0</v>
      </c>
      <c r="R22" s="24" t="str">
        <f>IF(January!R22="","",January!R22)</f>
        <v/>
      </c>
      <c r="S22" s="24"/>
      <c r="T22" s="15"/>
      <c r="U22" s="15"/>
    </row>
    <row r="23" spans="1:21" ht="15.75" customHeight="1" x14ac:dyDescent="0.4">
      <c r="A23" s="69" t="str">
        <f>IF(January!A23="","",January!A23)</f>
        <v>Gifts</v>
      </c>
      <c r="B23" s="69"/>
      <c r="C23" s="21"/>
      <c r="D23" s="21"/>
      <c r="E23" s="2"/>
      <c r="F23" s="23" t="b">
        <v>0</v>
      </c>
      <c r="G23" s="24" t="str">
        <f>IF(January!G23="","",January!G23)</f>
        <v>Rent</v>
      </c>
      <c r="H23" s="24"/>
      <c r="I23" s="15"/>
      <c r="J23" s="15"/>
      <c r="L23" s="24" t="str">
        <f>IF(January!L23="","",January!L23)</f>
        <v>Household</v>
      </c>
      <c r="M23" s="15"/>
      <c r="N23" s="15"/>
      <c r="O23" s="15">
        <f t="shared" si="0"/>
        <v>0</v>
      </c>
      <c r="P23" s="3"/>
      <c r="Q23" s="23" t="b">
        <v>0</v>
      </c>
      <c r="R23" s="24" t="str">
        <f>IF(January!R23="","",January!R23)</f>
        <v/>
      </c>
      <c r="S23" s="24"/>
      <c r="T23" s="15"/>
      <c r="U23" s="15"/>
    </row>
    <row r="24" spans="1:21" ht="15.75" customHeight="1" x14ac:dyDescent="0.4">
      <c r="A24" s="69" t="str">
        <f>IF(January!A24="","",January!A24)</f>
        <v/>
      </c>
      <c r="B24" s="69"/>
      <c r="C24" s="21"/>
      <c r="D24" s="21"/>
      <c r="E24" s="2"/>
      <c r="F24" s="23" t="b">
        <v>0</v>
      </c>
      <c r="G24" s="24" t="str">
        <f>IF(January!G24="","",January!G24)</f>
        <v>Mobile</v>
      </c>
      <c r="H24" s="24"/>
      <c r="I24" s="15"/>
      <c r="J24" s="15"/>
      <c r="L24" s="24" t="str">
        <f>IF(January!L24="","",January!L24)</f>
        <v>Education</v>
      </c>
      <c r="M24" s="15"/>
      <c r="N24" s="15"/>
      <c r="O24" s="15">
        <f t="shared" si="0"/>
        <v>0</v>
      </c>
      <c r="P24" s="3"/>
      <c r="Q24" s="23" t="b">
        <v>0</v>
      </c>
      <c r="R24" s="24" t="str">
        <f>IF(January!R24="","",January!R24)</f>
        <v/>
      </c>
      <c r="S24" s="24"/>
      <c r="T24" s="15"/>
      <c r="U24" s="15"/>
    </row>
    <row r="25" spans="1:21" ht="15.75" customHeight="1" x14ac:dyDescent="0.4">
      <c r="A25" s="69" t="str">
        <f>IF(January!A25="","",January!A25)</f>
        <v/>
      </c>
      <c r="B25" s="69"/>
      <c r="C25" s="21"/>
      <c r="D25" s="21"/>
      <c r="E25" s="2"/>
      <c r="F25" s="23" t="b">
        <v>0</v>
      </c>
      <c r="G25" s="24" t="str">
        <f>IF(January!G25="","",January!G25)</f>
        <v>Health Insurance</v>
      </c>
      <c r="H25" s="24"/>
      <c r="I25" s="15"/>
      <c r="J25" s="15"/>
      <c r="L25" s="24" t="str">
        <f>IF(January!L25="","",January!L25)</f>
        <v>Health</v>
      </c>
      <c r="M25" s="15"/>
      <c r="N25" s="15"/>
      <c r="O25" s="15">
        <f t="shared" si="0"/>
        <v>0</v>
      </c>
      <c r="P25" s="3"/>
      <c r="Q25" s="23" t="b">
        <v>0</v>
      </c>
      <c r="R25" s="24" t="str">
        <f>IF(January!R25="","",January!R25)</f>
        <v/>
      </c>
      <c r="S25" s="24"/>
      <c r="T25" s="15"/>
      <c r="U25" s="15"/>
    </row>
    <row r="26" spans="1:21" ht="15.75" customHeight="1" x14ac:dyDescent="0.4">
      <c r="A26" s="69" t="str">
        <f>IF(January!A26="","",January!A26)</f>
        <v/>
      </c>
      <c r="B26" s="69"/>
      <c r="C26" s="21"/>
      <c r="D26" s="21"/>
      <c r="E26" s="2"/>
      <c r="F26" s="23" t="b">
        <v>0</v>
      </c>
      <c r="G26" s="24" t="str">
        <f>IF(January!G26="","",January!G26)</f>
        <v>Gas</v>
      </c>
      <c r="H26" s="24"/>
      <c r="I26" s="15"/>
      <c r="J26" s="15"/>
      <c r="L26" s="24" t="str">
        <f>IF(January!L26="","",January!L26)</f>
        <v>Beauty</v>
      </c>
      <c r="M26" s="15"/>
      <c r="N26" s="15"/>
      <c r="O26" s="15">
        <f t="shared" si="0"/>
        <v>0</v>
      </c>
      <c r="P26" s="3"/>
      <c r="Q26" s="23" t="b">
        <v>0</v>
      </c>
      <c r="R26" s="24" t="str">
        <f>IF(January!R26="","",January!R26)</f>
        <v/>
      </c>
      <c r="S26" s="24"/>
      <c r="T26" s="15"/>
      <c r="U26" s="15"/>
    </row>
    <row r="27" spans="1:21" ht="15.75" customHeight="1" x14ac:dyDescent="0.4">
      <c r="A27" s="69" t="str">
        <f>IF(January!A27="","",January!A27)</f>
        <v/>
      </c>
      <c r="B27" s="69"/>
      <c r="C27" s="21"/>
      <c r="D27" s="21"/>
      <c r="E27" s="2"/>
      <c r="F27" s="23" t="b">
        <v>0</v>
      </c>
      <c r="G27" s="24" t="str">
        <f>IF(January!G27="","",January!G27)</f>
        <v>Spotify</v>
      </c>
      <c r="H27" s="24"/>
      <c r="I27" s="15"/>
      <c r="J27" s="15"/>
      <c r="L27" s="24" t="str">
        <f>IF(January!L27="","",January!L27)</f>
        <v>Gifts</v>
      </c>
      <c r="M27" s="15"/>
      <c r="N27" s="15"/>
      <c r="O27" s="15">
        <f t="shared" si="0"/>
        <v>0</v>
      </c>
      <c r="P27" s="3"/>
      <c r="Q27" s="23" t="b">
        <v>0</v>
      </c>
      <c r="R27" s="24" t="str">
        <f>IF(January!R27="","",January!R27)</f>
        <v/>
      </c>
      <c r="S27" s="24"/>
      <c r="T27" s="15"/>
      <c r="U27" s="15"/>
    </row>
    <row r="28" spans="1:21" ht="15.6" x14ac:dyDescent="0.4">
      <c r="A28" s="69" t="str">
        <f>IF(January!A28="","",January!A28)</f>
        <v/>
      </c>
      <c r="B28" s="69"/>
      <c r="C28" s="21"/>
      <c r="D28" s="21"/>
      <c r="E28" s="2"/>
      <c r="F28" s="23" t="b">
        <v>0</v>
      </c>
      <c r="G28" s="24" t="str">
        <f>IF(January!G28="","",January!G28)</f>
        <v>Netflix</v>
      </c>
      <c r="H28" s="24"/>
      <c r="I28" s="15"/>
      <c r="J28" s="15"/>
      <c r="L28" s="24" t="str">
        <f>IF(January!L28="","",January!L28)</f>
        <v>Clothes</v>
      </c>
      <c r="M28" s="15"/>
      <c r="N28" s="15"/>
      <c r="O28" s="15">
        <f t="shared" si="0"/>
        <v>0</v>
      </c>
      <c r="P28" s="3"/>
      <c r="Q28" s="23" t="b">
        <v>0</v>
      </c>
      <c r="R28" s="24" t="str">
        <f>IF(January!R28="","",January!R28)</f>
        <v/>
      </c>
      <c r="S28" s="24"/>
      <c r="T28" s="15"/>
      <c r="U28" s="15"/>
    </row>
    <row r="29" spans="1:21" ht="15.6" x14ac:dyDescent="0.4">
      <c r="A29" s="69" t="str">
        <f>IF(January!A29="","",January!A29)</f>
        <v/>
      </c>
      <c r="B29" s="69"/>
      <c r="C29" s="21"/>
      <c r="D29" s="21"/>
      <c r="E29" s="2"/>
      <c r="F29" s="23" t="b">
        <v>0</v>
      </c>
      <c r="G29" s="24" t="str">
        <f>IF(January!G29="","",January!G29)</f>
        <v>Disney Plus</v>
      </c>
      <c r="H29" s="24"/>
      <c r="I29" s="15"/>
      <c r="J29" s="15"/>
      <c r="L29" s="24" t="str">
        <f>IF(January!L29="","",January!L29)</f>
        <v>Entertainment</v>
      </c>
      <c r="M29" s="15"/>
      <c r="N29" s="15"/>
      <c r="O29" s="15">
        <f t="shared" si="0"/>
        <v>0</v>
      </c>
      <c r="P29" s="3"/>
      <c r="Q29" s="23" t="b">
        <v>0</v>
      </c>
      <c r="R29" s="24" t="str">
        <f>IF(January!R29="","",January!R29)</f>
        <v/>
      </c>
      <c r="S29" s="24"/>
      <c r="T29" s="15"/>
      <c r="U29" s="15"/>
    </row>
    <row r="30" spans="1:21" ht="15.6" x14ac:dyDescent="0.4">
      <c r="A30" s="69" t="str">
        <f>IF(January!A30="","",January!A30)</f>
        <v/>
      </c>
      <c r="B30" s="69"/>
      <c r="C30" s="21"/>
      <c r="D30" s="21"/>
      <c r="E30" s="2"/>
      <c r="F30" s="23" t="b">
        <v>0</v>
      </c>
      <c r="G30" s="24" t="str">
        <f>IF(January!G30="","",January!G30)</f>
        <v>Maintenance</v>
      </c>
      <c r="H30" s="24"/>
      <c r="I30" s="15"/>
      <c r="J30" s="15"/>
      <c r="L30" s="24" t="str">
        <f>IF(January!L30="","",January!L30)</f>
        <v>Miscellaneous</v>
      </c>
      <c r="M30" s="15"/>
      <c r="N30" s="15"/>
      <c r="O30" s="15">
        <f t="shared" si="0"/>
        <v>0</v>
      </c>
      <c r="P30" s="3"/>
      <c r="Q30" s="23" t="b">
        <v>0</v>
      </c>
      <c r="R30" s="24" t="str">
        <f>IF(January!R30="","",January!R30)</f>
        <v/>
      </c>
      <c r="S30" s="24"/>
      <c r="T30" s="15"/>
      <c r="U30" s="15"/>
    </row>
    <row r="31" spans="1:21" ht="15.6" x14ac:dyDescent="0.4">
      <c r="A31" s="69" t="str">
        <f>IF(January!A31="","",January!A31)</f>
        <v/>
      </c>
      <c r="B31" s="69"/>
      <c r="C31" s="21"/>
      <c r="D31" s="21"/>
      <c r="E31" s="2"/>
      <c r="F31" s="23" t="b">
        <v>0</v>
      </c>
      <c r="G31" s="24" t="str">
        <f>IF(January!G31="","",January!G31)</f>
        <v>Car</v>
      </c>
      <c r="H31" s="24"/>
      <c r="I31" s="15"/>
      <c r="J31" s="15"/>
      <c r="L31" s="24" t="str">
        <f>IF(January!L31="","",January!L31)</f>
        <v/>
      </c>
      <c r="M31" s="15"/>
      <c r="N31" s="15"/>
      <c r="O31" s="15">
        <f t="shared" si="0"/>
        <v>0</v>
      </c>
      <c r="P31" s="3"/>
      <c r="Q31" s="23" t="b">
        <v>0</v>
      </c>
      <c r="R31" s="24" t="str">
        <f>IF(January!R31="","",January!R31)</f>
        <v/>
      </c>
      <c r="S31" s="24"/>
      <c r="T31" s="15"/>
      <c r="U31" s="15"/>
    </row>
    <row r="32" spans="1:21" ht="16.8" x14ac:dyDescent="0.4">
      <c r="A32" s="67" t="s">
        <v>49</v>
      </c>
      <c r="B32" s="67"/>
      <c r="C32" s="12">
        <f>SUM(C20:C31)</f>
        <v>0</v>
      </c>
      <c r="D32" s="12">
        <f>SUM(D20:D31)</f>
        <v>0</v>
      </c>
      <c r="E32" s="9"/>
      <c r="F32" s="23" t="b">
        <v>0</v>
      </c>
      <c r="G32" s="24" t="str">
        <f>IF(January!G32="","",January!G32)</f>
        <v/>
      </c>
      <c r="H32" s="24"/>
      <c r="I32" s="15"/>
      <c r="J32" s="15"/>
      <c r="L32" s="24" t="str">
        <f>IF(January!L32="","",January!L32)</f>
        <v/>
      </c>
      <c r="M32" s="15"/>
      <c r="N32" s="15"/>
      <c r="O32" s="15">
        <f t="shared" si="0"/>
        <v>0</v>
      </c>
      <c r="P32" s="3"/>
      <c r="Q32" s="23" t="b">
        <v>0</v>
      </c>
      <c r="R32" s="24" t="str">
        <f>IF(January!R32="","",January!R32)</f>
        <v/>
      </c>
      <c r="S32" s="24"/>
      <c r="T32" s="15"/>
      <c r="U32" s="15"/>
    </row>
    <row r="33" spans="1:21" ht="15.6" x14ac:dyDescent="0.4">
      <c r="F33" s="23" t="b">
        <v>0</v>
      </c>
      <c r="G33" s="24" t="str">
        <f>IF(January!G33="","",January!G33)</f>
        <v/>
      </c>
      <c r="H33" s="24"/>
      <c r="I33" s="15"/>
      <c r="J33" s="15"/>
      <c r="L33" s="24" t="str">
        <f>IF(January!L33="","",January!L33)</f>
        <v/>
      </c>
      <c r="M33" s="15"/>
      <c r="N33" s="15"/>
      <c r="O33" s="15">
        <f t="shared" si="0"/>
        <v>0</v>
      </c>
      <c r="P33" s="3"/>
      <c r="Q33" s="23" t="b">
        <v>0</v>
      </c>
      <c r="R33" s="24" t="str">
        <f>IF(January!R33="","",January!R33)</f>
        <v/>
      </c>
      <c r="S33" s="24"/>
      <c r="T33" s="15"/>
      <c r="U33" s="15"/>
    </row>
    <row r="34" spans="1:21" ht="15.6" customHeight="1" x14ac:dyDescent="0.4">
      <c r="A34" s="48" t="s">
        <v>50</v>
      </c>
      <c r="B34" s="48"/>
      <c r="C34" s="48"/>
      <c r="D34" s="48"/>
      <c r="F34" s="23" t="b">
        <v>0</v>
      </c>
      <c r="G34" s="24" t="str">
        <f>IF(January!G34="","",January!G34)</f>
        <v/>
      </c>
      <c r="H34" s="24"/>
      <c r="I34" s="15"/>
      <c r="J34" s="15"/>
      <c r="L34" s="24" t="str">
        <f>IF(January!L34="","",January!L34)</f>
        <v/>
      </c>
      <c r="M34" s="15"/>
      <c r="N34" s="15"/>
      <c r="O34" s="15">
        <f t="shared" si="0"/>
        <v>0</v>
      </c>
      <c r="P34" s="3"/>
      <c r="Q34" s="23" t="b">
        <v>0</v>
      </c>
      <c r="R34" s="24" t="str">
        <f>IF(January!R34="","",January!R34)</f>
        <v/>
      </c>
      <c r="S34" s="24"/>
      <c r="T34" s="15"/>
      <c r="U34" s="15"/>
    </row>
    <row r="35" spans="1:21" ht="16.8" x14ac:dyDescent="0.4">
      <c r="A35" s="66" t="s">
        <v>51</v>
      </c>
      <c r="B35" s="66"/>
      <c r="C35" s="22" t="s">
        <v>8</v>
      </c>
      <c r="D35" s="22" t="s">
        <v>9</v>
      </c>
      <c r="E35" s="8"/>
      <c r="F35" s="23" t="b">
        <v>0</v>
      </c>
      <c r="G35" s="24" t="str">
        <f>IF(January!G35="","",January!G35)</f>
        <v/>
      </c>
      <c r="H35" s="24"/>
      <c r="I35" s="15"/>
      <c r="J35" s="15"/>
      <c r="L35" s="24" t="str">
        <f>IF(January!L35="","",January!L35)</f>
        <v/>
      </c>
      <c r="M35" s="15"/>
      <c r="N35" s="15"/>
      <c r="O35" s="15">
        <f t="shared" si="0"/>
        <v>0</v>
      </c>
      <c r="P35" s="3"/>
      <c r="Q35" s="23" t="b">
        <v>0</v>
      </c>
      <c r="R35" s="24" t="str">
        <f>IF(January!R35="","",January!R35)</f>
        <v/>
      </c>
      <c r="S35" s="24"/>
      <c r="T35" s="15"/>
      <c r="U35" s="15"/>
    </row>
    <row r="36" spans="1:21" ht="16.8" x14ac:dyDescent="0.4">
      <c r="A36" s="23" t="b">
        <v>0</v>
      </c>
      <c r="B36" s="24" t="str">
        <f>IF(January!B36="","",January!B36)</f>
        <v>Car</v>
      </c>
      <c r="C36" s="15"/>
      <c r="D36" s="15"/>
      <c r="E36" s="1"/>
      <c r="F36" s="23" t="b">
        <v>0</v>
      </c>
      <c r="G36" s="24" t="str">
        <f>IF(January!G36="","",January!G36)</f>
        <v/>
      </c>
      <c r="H36" s="24"/>
      <c r="I36" s="15"/>
      <c r="J36" s="15"/>
      <c r="L36" s="24" t="str">
        <f>IF(January!L36="","",January!L36)</f>
        <v/>
      </c>
      <c r="M36" s="15"/>
      <c r="N36" s="15"/>
      <c r="O36" s="15">
        <f t="shared" si="0"/>
        <v>0</v>
      </c>
      <c r="P36" s="3"/>
      <c r="Q36" s="23" t="b">
        <v>0</v>
      </c>
      <c r="R36" s="24" t="str">
        <f>IF(January!R36="","",January!R36)</f>
        <v/>
      </c>
      <c r="S36" s="24"/>
      <c r="T36" s="15"/>
      <c r="U36" s="15"/>
    </row>
    <row r="37" spans="1:21" ht="16.8" x14ac:dyDescent="0.4">
      <c r="A37" s="23" t="b">
        <v>0</v>
      </c>
      <c r="B37" s="24" t="str">
        <f>IF(January!B37="","",January!B37)</f>
        <v>House</v>
      </c>
      <c r="C37" s="15"/>
      <c r="D37" s="15"/>
      <c r="E37" s="1"/>
      <c r="F37" s="23" t="b">
        <v>0</v>
      </c>
      <c r="G37" s="24" t="str">
        <f>IF(January!G37="","",January!G37)</f>
        <v/>
      </c>
      <c r="H37" s="24"/>
      <c r="I37" s="15"/>
      <c r="J37" s="15"/>
      <c r="L37" s="24" t="str">
        <f>IF(January!L37="","",January!L37)</f>
        <v/>
      </c>
      <c r="M37" s="15"/>
      <c r="N37" s="15"/>
      <c r="O37" s="15">
        <f t="shared" si="0"/>
        <v>0</v>
      </c>
      <c r="P37" s="3"/>
      <c r="Q37" s="23" t="b">
        <v>0</v>
      </c>
      <c r="R37" s="24" t="str">
        <f>IF(January!R37="","",January!R37)</f>
        <v/>
      </c>
      <c r="S37" s="24"/>
      <c r="T37" s="15"/>
      <c r="U37" s="15"/>
    </row>
    <row r="38" spans="1:21" ht="16.8" x14ac:dyDescent="0.4">
      <c r="A38" s="23" t="b">
        <v>0</v>
      </c>
      <c r="B38" s="24" t="str">
        <f>IF(January!B38="","",January!B38)</f>
        <v/>
      </c>
      <c r="C38" s="15"/>
      <c r="D38" s="15"/>
      <c r="E38" s="1"/>
      <c r="F38" s="23" t="b">
        <v>0</v>
      </c>
      <c r="G38" s="24" t="str">
        <f>IF(January!G38="","",January!G38)</f>
        <v/>
      </c>
      <c r="H38" s="24"/>
      <c r="I38" s="15"/>
      <c r="J38" s="15"/>
      <c r="L38" s="24" t="str">
        <f>IF(January!L38="","",January!L38)</f>
        <v/>
      </c>
      <c r="M38" s="15"/>
      <c r="N38" s="15"/>
      <c r="O38" s="15">
        <f t="shared" si="0"/>
        <v>0</v>
      </c>
      <c r="P38" s="3"/>
      <c r="Q38" s="23" t="b">
        <v>0</v>
      </c>
      <c r="R38" s="24" t="str">
        <f>IF(January!R38="","",January!R38)</f>
        <v/>
      </c>
      <c r="S38" s="24"/>
      <c r="T38" s="15"/>
      <c r="U38" s="15"/>
    </row>
    <row r="39" spans="1:21" ht="16.8" x14ac:dyDescent="0.4">
      <c r="A39" s="23" t="b">
        <v>0</v>
      </c>
      <c r="B39" s="24" t="str">
        <f>IF(January!B39="","",January!B39)</f>
        <v/>
      </c>
      <c r="C39" s="15"/>
      <c r="D39" s="15"/>
      <c r="E39" s="1"/>
      <c r="F39" s="23" t="b">
        <v>0</v>
      </c>
      <c r="G39" s="24" t="str">
        <f>IF(January!G39="","",January!G39)</f>
        <v/>
      </c>
      <c r="H39" s="24"/>
      <c r="I39" s="15"/>
      <c r="J39" s="15"/>
      <c r="L39" s="24" t="str">
        <f>IF(January!L39="","",January!L39)</f>
        <v/>
      </c>
      <c r="M39" s="15"/>
      <c r="N39" s="15"/>
      <c r="O39" s="15">
        <f t="shared" si="0"/>
        <v>0</v>
      </c>
      <c r="P39" s="3"/>
      <c r="Q39" s="23" t="b">
        <v>0</v>
      </c>
      <c r="R39" s="24" t="str">
        <f>IF(January!R39="","",January!R39)</f>
        <v/>
      </c>
      <c r="S39" s="24"/>
      <c r="T39" s="15"/>
      <c r="U39" s="15"/>
    </row>
    <row r="40" spans="1:21" ht="16.8" x14ac:dyDescent="0.4">
      <c r="A40" s="23" t="b">
        <v>0</v>
      </c>
      <c r="B40" s="24" t="str">
        <f>IF(January!B40="","",January!B40)</f>
        <v/>
      </c>
      <c r="C40" s="15"/>
      <c r="D40" s="15"/>
      <c r="E40" s="1"/>
      <c r="F40" s="23" t="b">
        <v>0</v>
      </c>
      <c r="G40" s="24" t="str">
        <f>IF(January!G40="","",January!G40)</f>
        <v/>
      </c>
      <c r="H40" s="24"/>
      <c r="I40" s="15"/>
      <c r="J40" s="15"/>
      <c r="L40" s="24" t="str">
        <f>IF(January!L40="","",January!L40)</f>
        <v/>
      </c>
      <c r="M40" s="15"/>
      <c r="N40" s="15"/>
      <c r="O40" s="15">
        <f t="shared" si="0"/>
        <v>0</v>
      </c>
      <c r="P40" s="3"/>
      <c r="Q40" s="23" t="b">
        <v>0</v>
      </c>
      <c r="R40" s="24" t="str">
        <f>IF(January!R40="","",January!R40)</f>
        <v/>
      </c>
      <c r="S40" s="24"/>
      <c r="T40" s="15"/>
      <c r="U40" s="15"/>
    </row>
    <row r="41" spans="1:21" ht="16.8" x14ac:dyDescent="0.4">
      <c r="A41" s="23" t="b">
        <v>0</v>
      </c>
      <c r="B41" s="24" t="str">
        <f>IF(January!B41="","",January!B41)</f>
        <v/>
      </c>
      <c r="C41" s="15"/>
      <c r="D41" s="15"/>
      <c r="E41" s="1"/>
      <c r="F41" s="23" t="b">
        <v>0</v>
      </c>
      <c r="G41" s="24" t="str">
        <f>IF(January!G41="","",January!G41)</f>
        <v/>
      </c>
      <c r="H41" s="24"/>
      <c r="I41" s="15"/>
      <c r="J41" s="15"/>
      <c r="L41" s="24" t="str">
        <f>IF(January!L41="","",January!L41)</f>
        <v/>
      </c>
      <c r="M41" s="15"/>
      <c r="N41" s="15"/>
      <c r="O41" s="15">
        <f t="shared" si="0"/>
        <v>0</v>
      </c>
      <c r="P41" s="3"/>
      <c r="Q41" s="23" t="b">
        <v>0</v>
      </c>
      <c r="R41" s="24" t="str">
        <f>IF(January!R41="","",January!R41)</f>
        <v/>
      </c>
      <c r="S41" s="24"/>
      <c r="T41" s="15"/>
      <c r="U41" s="15"/>
    </row>
    <row r="42" spans="1:21" ht="16.8" x14ac:dyDescent="0.4">
      <c r="A42" s="23" t="b">
        <v>0</v>
      </c>
      <c r="B42" s="24" t="str">
        <f>IF(January!B42="","",January!B42)</f>
        <v/>
      </c>
      <c r="C42" s="15"/>
      <c r="D42" s="15"/>
      <c r="E42" s="1"/>
      <c r="F42" s="23" t="b">
        <v>0</v>
      </c>
      <c r="G42" s="24" t="str">
        <f>IF(January!G42="","",January!G42)</f>
        <v/>
      </c>
      <c r="H42" s="24"/>
      <c r="I42" s="15"/>
      <c r="J42" s="15"/>
      <c r="L42" s="24" t="str">
        <f>IF(January!L42="","",January!L42)</f>
        <v/>
      </c>
      <c r="M42" s="15"/>
      <c r="N42" s="15"/>
      <c r="O42" s="15">
        <f t="shared" si="0"/>
        <v>0</v>
      </c>
      <c r="P42" s="3"/>
      <c r="Q42" s="23" t="b">
        <v>0</v>
      </c>
      <c r="R42" s="24" t="str">
        <f>IF(January!R42="","",January!R42)</f>
        <v/>
      </c>
      <c r="S42" s="24"/>
      <c r="T42" s="15"/>
      <c r="U42" s="15"/>
    </row>
    <row r="43" spans="1:21" ht="16.8" x14ac:dyDescent="0.4">
      <c r="A43" s="23" t="b">
        <v>0</v>
      </c>
      <c r="B43" s="24" t="str">
        <f>IF(January!B43="","",January!B43)</f>
        <v/>
      </c>
      <c r="C43" s="15"/>
      <c r="D43" s="15"/>
      <c r="E43" s="1"/>
      <c r="F43" s="23" t="b">
        <v>0</v>
      </c>
      <c r="G43" s="24" t="str">
        <f>IF(January!G43="","",January!G43)</f>
        <v/>
      </c>
      <c r="H43" s="24"/>
      <c r="I43" s="15"/>
      <c r="J43" s="15"/>
      <c r="L43" s="24" t="str">
        <f>IF(January!L43="","",January!L43)</f>
        <v/>
      </c>
      <c r="M43" s="15"/>
      <c r="N43" s="15"/>
      <c r="O43" s="15">
        <f t="shared" si="0"/>
        <v>0</v>
      </c>
      <c r="P43" s="3"/>
      <c r="Q43" s="23" t="b">
        <v>0</v>
      </c>
      <c r="R43" s="24" t="str">
        <f>IF(January!R43="","",January!R43)</f>
        <v/>
      </c>
      <c r="S43" s="24"/>
      <c r="T43" s="15"/>
      <c r="U43" s="15"/>
    </row>
    <row r="44" spans="1:21" ht="16.8" x14ac:dyDescent="0.4">
      <c r="A44" s="23" t="b">
        <v>0</v>
      </c>
      <c r="B44" s="24" t="str">
        <f>IF(January!B44="","",January!B44)</f>
        <v/>
      </c>
      <c r="C44" s="15"/>
      <c r="D44" s="15"/>
      <c r="E44" s="1"/>
      <c r="F44" s="23" t="b">
        <v>0</v>
      </c>
      <c r="G44" s="24" t="str">
        <f>IF(January!G44="","",January!G44)</f>
        <v/>
      </c>
      <c r="H44" s="24"/>
      <c r="I44" s="15"/>
      <c r="J44" s="15"/>
      <c r="L44" s="24" t="str">
        <f>IF(January!L44="","",January!L44)</f>
        <v/>
      </c>
      <c r="M44" s="15"/>
      <c r="N44" s="15"/>
      <c r="O44" s="15">
        <f t="shared" si="0"/>
        <v>0</v>
      </c>
      <c r="P44" s="3"/>
      <c r="Q44" s="23" t="b">
        <v>0</v>
      </c>
      <c r="R44" s="24" t="str">
        <f>IF(January!R44="","",January!R44)</f>
        <v/>
      </c>
      <c r="S44" s="24"/>
      <c r="T44" s="15"/>
      <c r="U44" s="15"/>
    </row>
    <row r="45" spans="1:21" ht="16.8" x14ac:dyDescent="0.4">
      <c r="A45" s="23" t="b">
        <v>0</v>
      </c>
      <c r="B45" s="24" t="str">
        <f>IF(January!B45="","",January!B45)</f>
        <v/>
      </c>
      <c r="C45" s="15"/>
      <c r="D45" s="15"/>
      <c r="E45" s="1"/>
      <c r="F45" s="23" t="b">
        <v>0</v>
      </c>
      <c r="G45" s="24" t="str">
        <f>IF(January!G45="","",January!G45)</f>
        <v/>
      </c>
      <c r="H45" s="24"/>
      <c r="I45" s="15"/>
      <c r="J45" s="15"/>
      <c r="L45" s="24" t="str">
        <f>IF(January!L45="","",January!L45)</f>
        <v/>
      </c>
      <c r="M45" s="15"/>
      <c r="N45" s="15"/>
      <c r="O45" s="15">
        <f t="shared" si="0"/>
        <v>0</v>
      </c>
      <c r="P45" s="3"/>
      <c r="Q45" s="23" t="b">
        <v>0</v>
      </c>
      <c r="R45" s="24" t="str">
        <f>IF(January!R45="","",January!R45)</f>
        <v/>
      </c>
      <c r="S45" s="24"/>
      <c r="T45" s="15"/>
      <c r="U45" s="15"/>
    </row>
    <row r="46" spans="1:21" ht="16.8" x14ac:dyDescent="0.4">
      <c r="A46" s="23" t="b">
        <v>0</v>
      </c>
      <c r="B46" s="24" t="str">
        <f>IF(January!B46="","",January!B46)</f>
        <v/>
      </c>
      <c r="C46" s="15"/>
      <c r="D46" s="15"/>
      <c r="E46" s="1"/>
      <c r="F46" s="23" t="b">
        <v>0</v>
      </c>
      <c r="G46" s="24" t="str">
        <f>IF(January!G46="","",January!G46)</f>
        <v/>
      </c>
      <c r="H46" s="24"/>
      <c r="I46" s="15"/>
      <c r="J46" s="15"/>
      <c r="L46" s="24" t="str">
        <f>IF(January!L46="","",January!L46)</f>
        <v/>
      </c>
      <c r="M46" s="15"/>
      <c r="N46" s="15"/>
      <c r="O46" s="15">
        <f t="shared" si="0"/>
        <v>0</v>
      </c>
      <c r="P46" s="3"/>
      <c r="Q46" s="23" t="b">
        <v>0</v>
      </c>
      <c r="R46" s="24" t="str">
        <f>IF(January!R46="","",January!R46)</f>
        <v/>
      </c>
      <c r="S46" s="24"/>
      <c r="T46" s="15"/>
      <c r="U46" s="15"/>
    </row>
    <row r="47" spans="1:21" ht="16.8" x14ac:dyDescent="0.4">
      <c r="A47" s="23" t="b">
        <v>0</v>
      </c>
      <c r="B47" s="24" t="str">
        <f>IF(January!B47="","",January!B47)</f>
        <v/>
      </c>
      <c r="C47" s="15"/>
      <c r="D47" s="15"/>
      <c r="E47" s="1"/>
      <c r="F47" s="23" t="b">
        <v>0</v>
      </c>
      <c r="G47" s="24" t="str">
        <f>IF(January!G47="","",January!G47)</f>
        <v/>
      </c>
      <c r="H47" s="24"/>
      <c r="I47" s="15"/>
      <c r="J47" s="15"/>
      <c r="L47" s="24" t="str">
        <f>IF(January!L47="","",January!L47)</f>
        <v/>
      </c>
      <c r="M47" s="15"/>
      <c r="N47" s="15"/>
      <c r="O47" s="15">
        <f t="shared" si="0"/>
        <v>0</v>
      </c>
      <c r="P47" s="3"/>
      <c r="Q47" s="23" t="b">
        <v>0</v>
      </c>
      <c r="R47" s="24" t="str">
        <f>IF(January!R47="","",January!R47)</f>
        <v/>
      </c>
      <c r="S47" s="24"/>
      <c r="T47" s="15"/>
      <c r="U47" s="15"/>
    </row>
    <row r="48" spans="1:21" ht="16.8" x14ac:dyDescent="0.25">
      <c r="A48" s="66" t="s">
        <v>49</v>
      </c>
      <c r="B48" s="66"/>
      <c r="C48" s="25">
        <f>SUM(C36:C47)</f>
        <v>0</v>
      </c>
      <c r="D48" s="25">
        <f>SUM(IF(A36=TRUE,D36,0)+IF(A37=TRUE,D37,0)+IF(A38=TRUE,D38,0)+IF(A39=TRUE,D39,0)+IF(A40=TRUE,D40,0)+IF(A41=TRUE,D41,0)+IF(A42=TRUE,D42,0)+IF(A43=TRUE,D43,0)+IF(A44=TRUE,D44,0)+IF(A45=TRUE,D45,0)+IF(A46=TRUE,D46,0)+IF(A47=TRUE,D47,0))</f>
        <v>0</v>
      </c>
      <c r="E48" s="7"/>
      <c r="F48" s="56" t="s">
        <v>49</v>
      </c>
      <c r="G48" s="56"/>
      <c r="H48" s="27"/>
      <c r="I48" s="28">
        <f>SUM(I20:I47)</f>
        <v>0</v>
      </c>
      <c r="J48" s="34">
        <f>SUM(IF(F20=TRUE,J20,0)+IF(F21=TRUE,J21,0)+IF(F22=TRUE,J22,0)+IF(F23=TRUE,J23,0)+IF(F24=TRUE,J24,0)+IF(F25=TRUE,J25,0)+IF(F26=TRUE,J26,0)+IF(F27=TRUE,J27,0)+IF(F28=TRUE,J28,0)+IF(F29=TRUE,J29,0)+IF(F30=TRUE,J30,0)+IF(F31=TRUE,J31,0)+IF(F32=TRUE,J32,0)+IF(F33=TRUE,J33,0)+IF(F34=TRUE,J34,0)+IF(F35=TRUE,J35,0)+IF(F36=TRUE,J36,0)+IF(F37=TRUE,J37,0)+IF(F38=TRUE,J38,0)+IF(F39=TRUE,J39,0)+IF(F40=TRUE,J40,0)+IF(F41=TRUE,J41,0)+IF(F42=TRUE,J42,0)+IF(F43=TRUE,J43,0)+IF(F44=TRUE,J44,0)+IF(F45=TRUE,J45,0)+IF(F46=TRUE,J46,0)+IF(F47=TRUE,J47,0))</f>
        <v>0</v>
      </c>
      <c r="L48" s="27" t="s">
        <v>49</v>
      </c>
      <c r="M48" s="28">
        <f>SUM(M20:M47)</f>
        <v>0</v>
      </c>
      <c r="N48" s="28">
        <f>SUM(N20:N47)</f>
        <v>0</v>
      </c>
      <c r="O48" s="28">
        <f>SUM(O20:O47)</f>
        <v>0</v>
      </c>
      <c r="P48" s="7"/>
      <c r="Q48" s="56" t="s">
        <v>49</v>
      </c>
      <c r="R48" s="56"/>
      <c r="S48" s="27"/>
      <c r="T48" s="28">
        <f>SUM(T20:T47)</f>
        <v>0</v>
      </c>
      <c r="U48" s="28">
        <f>SUM(IF(Q20=TRUE,U20,0)+IF(Q21=TRUE,U21,0)+IF(Q22=TRUE,U22,0)+IF(Q23=TRUE,U23,0)+IF(Q24=TRUE,U24,0)+IF(Q25=TRUE,U25,0)+IF(Q26=TRUE,U26,0)+IF(Q27=TRUE,U27,0)+IF(Q28=TRUE,U28,0)+IF(Q29=TRUE,U29,0)+IF(Q30=TRUE,U30,0)+IF(Q31=TRUE,U31,0)+IF(Q32=TRUE,U32,0)+IF(Q33=TRUE,U33,0)+IF(Q34=TRUE,U34,0)+IF(Q35=TRUE,U35,0)+IF(Q36=TRUE,U36,0)+IF(Q37=TRUE,U37,0)+IF(Q38=TRUE,U38,0)+IF(Q39=TRUE,U39,0)+IF(Q40=TRUE,U40,0)+IF(Q41=TRUE,U41,0)+IF(Q42=TRUE,U42,0)+IF(Q43=TRUE,U43,0)+IF(Q44=TRUE,U44,0)+IF(Q45=TRUE,U45,0)+IF(Q46=TRUE,U46,0)+IF(Q47=TRUE,U47,0))</f>
        <v>0</v>
      </c>
    </row>
    <row r="50" spans="1:21" ht="13.2" customHeight="1" x14ac:dyDescent="0.25">
      <c r="A50" s="48" t="s">
        <v>53</v>
      </c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Q50" s="60"/>
      <c r="R50" s="60"/>
      <c r="S50" s="60"/>
      <c r="T50" s="60"/>
      <c r="U50" s="60"/>
    </row>
    <row r="51" spans="1:21" ht="15.6" x14ac:dyDescent="0.25">
      <c r="A51" s="54" t="s">
        <v>54</v>
      </c>
      <c r="B51" s="54"/>
      <c r="C51" s="54" t="s">
        <v>55</v>
      </c>
      <c r="D51" s="55"/>
      <c r="E51" s="54" t="s">
        <v>21</v>
      </c>
      <c r="F51" s="54"/>
      <c r="G51" s="54"/>
      <c r="H51" s="54" t="s">
        <v>56</v>
      </c>
      <c r="I51" s="55"/>
      <c r="J51" s="55"/>
      <c r="K51" s="55"/>
      <c r="L51" s="55"/>
      <c r="M51" s="55"/>
      <c r="N51" s="55"/>
      <c r="O51" s="55"/>
      <c r="P51" s="10"/>
      <c r="Q51" s="60"/>
      <c r="R51" s="60"/>
      <c r="S51" s="60"/>
      <c r="T51" s="60"/>
      <c r="U51" s="60"/>
    </row>
    <row r="52" spans="1:21" ht="15.6" x14ac:dyDescent="0.4">
      <c r="A52" s="70"/>
      <c r="B52" s="70"/>
      <c r="C52" s="38"/>
      <c r="D52" s="38"/>
      <c r="E52" s="40"/>
      <c r="F52" s="40"/>
      <c r="G52" s="40"/>
      <c r="H52" s="39"/>
      <c r="I52" s="39"/>
      <c r="J52" s="39"/>
      <c r="K52" s="39"/>
      <c r="L52" s="39"/>
      <c r="M52" s="39"/>
      <c r="N52" s="39"/>
      <c r="O52" s="39"/>
      <c r="P52" s="11"/>
      <c r="Q52" s="60"/>
      <c r="R52" s="60"/>
      <c r="S52" s="60"/>
      <c r="T52" s="60"/>
      <c r="U52" s="60"/>
    </row>
    <row r="53" spans="1:21" ht="15.6" x14ac:dyDescent="0.4">
      <c r="A53" s="70"/>
      <c r="B53" s="70"/>
      <c r="C53" s="38"/>
      <c r="D53" s="38"/>
      <c r="E53" s="40"/>
      <c r="F53" s="40"/>
      <c r="G53" s="40"/>
      <c r="H53" s="39"/>
      <c r="I53" s="39"/>
      <c r="J53" s="39"/>
      <c r="K53" s="39"/>
      <c r="L53" s="39"/>
      <c r="M53" s="39"/>
      <c r="N53" s="39"/>
      <c r="O53" s="39"/>
      <c r="P53" s="11"/>
      <c r="Q53" s="60"/>
      <c r="R53" s="60"/>
      <c r="S53" s="60"/>
      <c r="T53" s="60"/>
      <c r="U53" s="60"/>
    </row>
    <row r="54" spans="1:21" ht="15.6" x14ac:dyDescent="0.4">
      <c r="A54" s="70"/>
      <c r="B54" s="70"/>
      <c r="C54" s="38"/>
      <c r="D54" s="38"/>
      <c r="E54" s="40"/>
      <c r="F54" s="40"/>
      <c r="G54" s="40"/>
      <c r="H54" s="39"/>
      <c r="I54" s="39"/>
      <c r="J54" s="39"/>
      <c r="K54" s="39"/>
      <c r="L54" s="39"/>
      <c r="M54" s="39"/>
      <c r="N54" s="39"/>
      <c r="O54" s="39"/>
      <c r="P54" s="11"/>
      <c r="Q54" s="60"/>
      <c r="R54" s="60"/>
      <c r="S54" s="60"/>
      <c r="T54" s="60"/>
      <c r="U54" s="60"/>
    </row>
    <row r="55" spans="1:21" ht="15.6" x14ac:dyDescent="0.4">
      <c r="A55" s="70"/>
      <c r="B55" s="70"/>
      <c r="C55" s="38"/>
      <c r="D55" s="38"/>
      <c r="E55" s="40"/>
      <c r="F55" s="40"/>
      <c r="G55" s="40"/>
      <c r="H55" s="39"/>
      <c r="I55" s="39"/>
      <c r="J55" s="39"/>
      <c r="K55" s="39"/>
      <c r="L55" s="39"/>
      <c r="M55" s="39"/>
      <c r="N55" s="39"/>
      <c r="O55" s="39"/>
      <c r="P55" s="11"/>
      <c r="Q55" s="60"/>
      <c r="R55" s="60"/>
      <c r="S55" s="60"/>
      <c r="T55" s="60"/>
      <c r="U55" s="60"/>
    </row>
    <row r="56" spans="1:21" ht="15.6" x14ac:dyDescent="0.4">
      <c r="A56" s="70"/>
      <c r="B56" s="70"/>
      <c r="C56" s="38"/>
      <c r="D56" s="38"/>
      <c r="E56" s="40"/>
      <c r="F56" s="40"/>
      <c r="G56" s="40"/>
      <c r="H56" s="39"/>
      <c r="I56" s="39"/>
      <c r="J56" s="39"/>
      <c r="K56" s="39"/>
      <c r="L56" s="39"/>
      <c r="M56" s="39"/>
      <c r="N56" s="39"/>
      <c r="O56" s="39"/>
      <c r="P56" s="11"/>
      <c r="Q56" s="60"/>
      <c r="R56" s="60"/>
      <c r="S56" s="60"/>
      <c r="T56" s="60"/>
      <c r="U56" s="60"/>
    </row>
    <row r="57" spans="1:21" ht="15.6" x14ac:dyDescent="0.4">
      <c r="A57" s="70"/>
      <c r="B57" s="70"/>
      <c r="C57" s="38"/>
      <c r="D57" s="38"/>
      <c r="E57" s="40"/>
      <c r="F57" s="40"/>
      <c r="G57" s="40"/>
      <c r="H57" s="39"/>
      <c r="I57" s="39"/>
      <c r="J57" s="39"/>
      <c r="K57" s="39"/>
      <c r="L57" s="39"/>
      <c r="M57" s="39"/>
      <c r="N57" s="39"/>
      <c r="O57" s="39"/>
      <c r="P57" s="11"/>
      <c r="Q57" s="60"/>
      <c r="R57" s="60"/>
      <c r="S57" s="60"/>
      <c r="T57" s="60"/>
      <c r="U57" s="60"/>
    </row>
    <row r="58" spans="1:21" ht="15.6" x14ac:dyDescent="0.4">
      <c r="A58" s="70"/>
      <c r="B58" s="70"/>
      <c r="C58" s="38"/>
      <c r="D58" s="38"/>
      <c r="E58" s="40"/>
      <c r="F58" s="40"/>
      <c r="G58" s="40"/>
      <c r="H58" s="39"/>
      <c r="I58" s="39"/>
      <c r="J58" s="39"/>
      <c r="K58" s="39"/>
      <c r="L58" s="39"/>
      <c r="M58" s="39"/>
      <c r="N58" s="39"/>
      <c r="O58" s="39"/>
      <c r="P58" s="11"/>
      <c r="Q58" s="60"/>
      <c r="R58" s="60"/>
      <c r="S58" s="60"/>
      <c r="T58" s="60"/>
      <c r="U58" s="60"/>
    </row>
    <row r="59" spans="1:21" ht="15.6" x14ac:dyDescent="0.4">
      <c r="A59" s="70"/>
      <c r="B59" s="70"/>
      <c r="C59" s="38"/>
      <c r="D59" s="38"/>
      <c r="E59" s="40"/>
      <c r="F59" s="40"/>
      <c r="G59" s="40"/>
      <c r="H59" s="39"/>
      <c r="I59" s="39"/>
      <c r="J59" s="39"/>
      <c r="K59" s="39"/>
      <c r="L59" s="39"/>
      <c r="M59" s="39"/>
      <c r="N59" s="39"/>
      <c r="O59" s="39"/>
      <c r="P59" s="11"/>
    </row>
    <row r="60" spans="1:21" ht="15.6" customHeight="1" x14ac:dyDescent="0.4">
      <c r="A60" s="70"/>
      <c r="B60" s="70"/>
      <c r="C60" s="38"/>
      <c r="D60" s="38"/>
      <c r="E60" s="40"/>
      <c r="F60" s="40"/>
      <c r="G60" s="40"/>
      <c r="H60" s="39"/>
      <c r="I60" s="39"/>
      <c r="J60" s="39"/>
      <c r="K60" s="39"/>
      <c r="L60" s="39"/>
      <c r="M60" s="39"/>
      <c r="N60" s="39"/>
      <c r="O60" s="39"/>
      <c r="P60" s="11"/>
      <c r="Q60" s="62" t="s">
        <v>57</v>
      </c>
      <c r="R60" s="62"/>
      <c r="S60" s="62"/>
      <c r="T60" s="62"/>
      <c r="U60" s="62"/>
    </row>
    <row r="61" spans="1:21" ht="15.6" x14ac:dyDescent="0.4">
      <c r="A61" s="70"/>
      <c r="B61" s="70"/>
      <c r="C61" s="38"/>
      <c r="D61" s="38"/>
      <c r="E61" s="40"/>
      <c r="F61" s="40"/>
      <c r="G61" s="40"/>
      <c r="H61" s="39"/>
      <c r="I61" s="39"/>
      <c r="J61" s="39"/>
      <c r="K61" s="39"/>
      <c r="L61" s="39"/>
      <c r="M61" s="39"/>
      <c r="N61" s="39"/>
      <c r="O61" s="39"/>
      <c r="P61" s="11"/>
      <c r="Q61" s="61" t="s">
        <v>58</v>
      </c>
      <c r="R61" s="61"/>
      <c r="S61" s="61"/>
      <c r="T61" s="14" t="s">
        <v>49</v>
      </c>
      <c r="U61" s="14" t="s">
        <v>59</v>
      </c>
    </row>
    <row r="62" spans="1:21" ht="15.6" x14ac:dyDescent="0.4">
      <c r="A62" s="70"/>
      <c r="B62" s="70"/>
      <c r="C62" s="38"/>
      <c r="D62" s="38"/>
      <c r="E62" s="40"/>
      <c r="F62" s="40"/>
      <c r="G62" s="40"/>
      <c r="H62" s="39"/>
      <c r="I62" s="39"/>
      <c r="J62" s="39"/>
      <c r="K62" s="39"/>
      <c r="L62" s="39"/>
      <c r="M62" s="39"/>
      <c r="N62" s="39"/>
      <c r="O62" s="39"/>
      <c r="P62" s="11"/>
      <c r="Q62" s="57" t="s">
        <v>31</v>
      </c>
      <c r="R62" s="57"/>
      <c r="S62" s="57"/>
      <c r="T62" s="29" cm="1">
        <f t="array" ref="T62">SUM(IF($E$52:$G$86=$Q62,$C$52:$D$86,0))</f>
        <v>0</v>
      </c>
      <c r="U62" s="30" t="str">
        <f t="shared" ref="U62:U68" ca="1" si="1">IF($T$69=0,"",$T62/$T$69)</f>
        <v/>
      </c>
    </row>
    <row r="63" spans="1:21" ht="15.6" x14ac:dyDescent="0.4">
      <c r="A63" s="70"/>
      <c r="B63" s="70"/>
      <c r="C63" s="38"/>
      <c r="D63" s="38"/>
      <c r="E63" s="40"/>
      <c r="F63" s="40"/>
      <c r="G63" s="40"/>
      <c r="H63" s="39"/>
      <c r="I63" s="39"/>
      <c r="J63" s="39"/>
      <c r="K63" s="39"/>
      <c r="L63" s="39"/>
      <c r="M63" s="39"/>
      <c r="N63" s="39"/>
      <c r="O63" s="39"/>
      <c r="P63" s="11"/>
      <c r="Q63" s="57" t="s">
        <v>25</v>
      </c>
      <c r="R63" s="57"/>
      <c r="S63" s="57"/>
      <c r="T63" s="29" cm="1">
        <f t="array" ref="T63">SUM(IF($E$52:$G$86=$Q63,$C$52:$D$86,0))</f>
        <v>0</v>
      </c>
      <c r="U63" s="30" t="str">
        <f t="shared" ca="1" si="1"/>
        <v/>
      </c>
    </row>
    <row r="64" spans="1:21" ht="15.6" x14ac:dyDescent="0.4">
      <c r="A64" s="70"/>
      <c r="B64" s="70"/>
      <c r="C64" s="38"/>
      <c r="D64" s="38"/>
      <c r="E64" s="40"/>
      <c r="F64" s="40"/>
      <c r="G64" s="40"/>
      <c r="H64" s="39"/>
      <c r="I64" s="39"/>
      <c r="J64" s="39"/>
      <c r="K64" s="39"/>
      <c r="L64" s="39"/>
      <c r="M64" s="39"/>
      <c r="N64" s="39"/>
      <c r="O64" s="39"/>
      <c r="P64" s="11"/>
      <c r="Q64" s="57" t="s">
        <v>87</v>
      </c>
      <c r="R64" s="57"/>
      <c r="S64" s="57"/>
      <c r="T64" s="29" cm="1">
        <f t="array" ref="T64">SUM(IF($E$52:$G$86=$Q64,$C$52:$D$86,0))</f>
        <v>0</v>
      </c>
      <c r="U64" s="30" t="str">
        <f t="shared" ca="1" si="1"/>
        <v/>
      </c>
    </row>
    <row r="65" spans="1:21" ht="15.6" x14ac:dyDescent="0.4">
      <c r="A65" s="70"/>
      <c r="B65" s="70"/>
      <c r="C65" s="38"/>
      <c r="D65" s="38"/>
      <c r="E65" s="40"/>
      <c r="F65" s="40"/>
      <c r="G65" s="40"/>
      <c r="H65" s="39"/>
      <c r="I65" s="39"/>
      <c r="J65" s="39"/>
      <c r="K65" s="39"/>
      <c r="L65" s="39"/>
      <c r="M65" s="39"/>
      <c r="N65" s="39"/>
      <c r="O65" s="39"/>
      <c r="P65" s="11"/>
      <c r="Q65" s="57" t="s">
        <v>93</v>
      </c>
      <c r="R65" s="57"/>
      <c r="S65" s="57"/>
      <c r="T65" s="29" cm="1">
        <f t="array" ref="T65">SUM(IF($E$52:$G$86=$Q65,$C$52:$D$86,0))</f>
        <v>0</v>
      </c>
      <c r="U65" s="30" t="str">
        <f t="shared" ca="1" si="1"/>
        <v/>
      </c>
    </row>
    <row r="66" spans="1:21" ht="15.6" x14ac:dyDescent="0.4">
      <c r="A66" s="70"/>
      <c r="B66" s="70"/>
      <c r="C66" s="38"/>
      <c r="D66" s="38"/>
      <c r="E66" s="40"/>
      <c r="F66" s="40"/>
      <c r="G66" s="40"/>
      <c r="H66" s="39"/>
      <c r="I66" s="39"/>
      <c r="J66" s="39"/>
      <c r="K66" s="39"/>
      <c r="L66" s="39"/>
      <c r="M66" s="39"/>
      <c r="N66" s="39"/>
      <c r="O66" s="39"/>
      <c r="P66" s="11"/>
      <c r="Q66" s="57" t="s">
        <v>34</v>
      </c>
      <c r="R66" s="57"/>
      <c r="S66" s="57"/>
      <c r="T66" s="29" cm="1">
        <f t="array" ref="T66">SUM(IF($E$52:$G$86=$Q66,$C$52:$D$86,0))</f>
        <v>0</v>
      </c>
      <c r="U66" s="30" t="str">
        <f t="shared" ca="1" si="1"/>
        <v/>
      </c>
    </row>
    <row r="67" spans="1:21" ht="15.6" x14ac:dyDescent="0.4">
      <c r="A67" s="70"/>
      <c r="B67" s="70"/>
      <c r="C67" s="38"/>
      <c r="D67" s="38"/>
      <c r="E67" s="40"/>
      <c r="F67" s="40"/>
      <c r="G67" s="40"/>
      <c r="H67" s="39"/>
      <c r="I67" s="39"/>
      <c r="J67" s="39"/>
      <c r="K67" s="39"/>
      <c r="L67" s="39"/>
      <c r="M67" s="39"/>
      <c r="N67" s="39"/>
      <c r="O67" s="39"/>
      <c r="P67" s="11"/>
      <c r="Q67" s="57" t="s">
        <v>32</v>
      </c>
      <c r="R67" s="57"/>
      <c r="S67" s="57"/>
      <c r="T67" s="29" cm="1">
        <f t="array" ref="T67">SUM(IF($E$52:$G$86=$Q67,$C$52:$D$86,0))</f>
        <v>0</v>
      </c>
      <c r="U67" s="30" t="str">
        <f t="shared" ca="1" si="1"/>
        <v/>
      </c>
    </row>
    <row r="68" spans="1:21" ht="15.6" x14ac:dyDescent="0.4">
      <c r="A68" s="70"/>
      <c r="B68" s="70"/>
      <c r="C68" s="38"/>
      <c r="D68" s="38"/>
      <c r="E68" s="40"/>
      <c r="F68" s="40"/>
      <c r="G68" s="40"/>
      <c r="H68" s="39"/>
      <c r="I68" s="39"/>
      <c r="J68" s="39"/>
      <c r="K68" s="39"/>
      <c r="L68" s="39"/>
      <c r="M68" s="39"/>
      <c r="N68" s="39"/>
      <c r="O68" s="39"/>
      <c r="P68" s="11"/>
      <c r="Q68" s="57" t="s">
        <v>94</v>
      </c>
      <c r="R68" s="57"/>
      <c r="S68" s="57"/>
      <c r="T68" s="29" cm="1">
        <f t="array" ref="T68">SUM(IF($E$52:$G$86=$Q68,$C$52:$D$86,0))</f>
        <v>0</v>
      </c>
      <c r="U68" s="30" t="str">
        <f t="shared" ca="1" si="1"/>
        <v/>
      </c>
    </row>
    <row r="69" spans="1:21" ht="16.8" x14ac:dyDescent="0.4">
      <c r="A69" s="70"/>
      <c r="B69" s="70"/>
      <c r="C69" s="38"/>
      <c r="D69" s="38"/>
      <c r="E69" s="40"/>
      <c r="F69" s="40"/>
      <c r="G69" s="40"/>
      <c r="H69" s="39"/>
      <c r="I69" s="39"/>
      <c r="J69" s="39"/>
      <c r="K69" s="39"/>
      <c r="L69" s="39"/>
      <c r="M69" s="39"/>
      <c r="N69" s="39"/>
      <c r="O69" s="39"/>
      <c r="P69" s="11"/>
      <c r="Q69" s="56" t="s">
        <v>49</v>
      </c>
      <c r="R69" s="56"/>
      <c r="S69" s="56"/>
      <c r="T69" s="31">
        <f ca="1">SUM(T62:T69)</f>
        <v>0</v>
      </c>
      <c r="U69" s="32">
        <f ca="1">SUM(U62:U68)</f>
        <v>0</v>
      </c>
    </row>
    <row r="70" spans="1:21" ht="15.6" x14ac:dyDescent="0.4">
      <c r="A70" s="70"/>
      <c r="B70" s="70"/>
      <c r="C70" s="38"/>
      <c r="D70" s="38"/>
      <c r="E70" s="40"/>
      <c r="F70" s="40"/>
      <c r="G70" s="40"/>
      <c r="H70" s="39"/>
      <c r="I70" s="39"/>
      <c r="J70" s="39"/>
      <c r="K70" s="39"/>
      <c r="L70" s="39"/>
      <c r="M70" s="39"/>
      <c r="N70" s="39"/>
      <c r="O70" s="39"/>
      <c r="P70" s="11"/>
    </row>
    <row r="71" spans="1:21" ht="15.6" x14ac:dyDescent="0.4">
      <c r="A71" s="70"/>
      <c r="B71" s="70"/>
      <c r="C71" s="38"/>
      <c r="D71" s="38"/>
      <c r="E71" s="40"/>
      <c r="F71" s="40"/>
      <c r="G71" s="40"/>
      <c r="H71" s="39"/>
      <c r="I71" s="39"/>
      <c r="J71" s="39"/>
      <c r="K71" s="39"/>
      <c r="L71" s="39"/>
      <c r="M71" s="39"/>
      <c r="N71" s="39"/>
      <c r="O71" s="39"/>
      <c r="P71" s="11"/>
    </row>
    <row r="72" spans="1:21" ht="15.6" x14ac:dyDescent="0.4">
      <c r="A72" s="70"/>
      <c r="B72" s="70"/>
      <c r="C72" s="38"/>
      <c r="D72" s="38"/>
      <c r="E72" s="40"/>
      <c r="F72" s="40"/>
      <c r="G72" s="40"/>
      <c r="H72" s="39"/>
      <c r="I72" s="39"/>
      <c r="J72" s="39"/>
      <c r="K72" s="39"/>
      <c r="L72" s="39"/>
      <c r="M72" s="39"/>
      <c r="N72" s="39"/>
      <c r="O72" s="39"/>
      <c r="P72" s="11"/>
    </row>
    <row r="73" spans="1:21" ht="15.6" x14ac:dyDescent="0.4">
      <c r="A73" s="70"/>
      <c r="B73" s="70"/>
      <c r="C73" s="38"/>
      <c r="D73" s="38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</row>
    <row r="74" spans="1:21" ht="15.75" customHeight="1" x14ac:dyDescent="0.4">
      <c r="A74" s="70"/>
      <c r="B74" s="70"/>
      <c r="C74" s="38"/>
      <c r="D74" s="38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</row>
    <row r="75" spans="1:21" ht="15.75" customHeight="1" x14ac:dyDescent="0.4">
      <c r="A75" s="70"/>
      <c r="B75" s="70"/>
      <c r="C75" s="38"/>
      <c r="D75" s="38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</row>
    <row r="76" spans="1:21" ht="15.75" customHeight="1" x14ac:dyDescent="0.4">
      <c r="A76" s="70"/>
      <c r="B76" s="70"/>
      <c r="C76" s="38"/>
      <c r="D76" s="38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</row>
    <row r="77" spans="1:21" ht="15.75" customHeight="1" x14ac:dyDescent="0.4">
      <c r="A77" s="70"/>
      <c r="B77" s="70"/>
      <c r="C77" s="38"/>
      <c r="D77" s="38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</row>
    <row r="78" spans="1:21" ht="15.75" customHeight="1" x14ac:dyDescent="0.4">
      <c r="A78" s="70"/>
      <c r="B78" s="70"/>
      <c r="C78" s="38"/>
      <c r="D78" s="38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</row>
    <row r="79" spans="1:21" ht="15.75" customHeight="1" x14ac:dyDescent="0.4">
      <c r="A79" s="70"/>
      <c r="B79" s="70"/>
      <c r="C79" s="38"/>
      <c r="D79" s="38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</row>
    <row r="80" spans="1:21" ht="15.75" customHeight="1" x14ac:dyDescent="0.4">
      <c r="A80" s="70"/>
      <c r="B80" s="70"/>
      <c r="C80" s="38"/>
      <c r="D80" s="38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</row>
    <row r="81" spans="1:15" ht="15.75" customHeight="1" x14ac:dyDescent="0.4">
      <c r="A81" s="70"/>
      <c r="B81" s="70"/>
      <c r="C81" s="38"/>
      <c r="D81" s="38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</row>
    <row r="82" spans="1:15" ht="15.75" customHeight="1" x14ac:dyDescent="0.4">
      <c r="A82" s="70"/>
      <c r="B82" s="70"/>
      <c r="C82" s="38"/>
      <c r="D82" s="38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</row>
    <row r="83" spans="1:15" ht="15.75" customHeight="1" x14ac:dyDescent="0.4">
      <c r="A83" s="70"/>
      <c r="B83" s="70"/>
      <c r="C83" s="38"/>
      <c r="D83" s="38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</row>
    <row r="84" spans="1:15" ht="15.75" customHeight="1" x14ac:dyDescent="0.4">
      <c r="A84" s="70"/>
      <c r="B84" s="70"/>
      <c r="C84" s="38"/>
      <c r="D84" s="38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</row>
    <row r="85" spans="1:15" ht="15.75" customHeight="1" x14ac:dyDescent="0.4">
      <c r="A85" s="70"/>
      <c r="B85" s="70"/>
      <c r="C85" s="38"/>
      <c r="D85" s="38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</row>
    <row r="86" spans="1:15" ht="15.75" customHeight="1" x14ac:dyDescent="0.4">
      <c r="A86" s="70"/>
      <c r="B86" s="70"/>
      <c r="C86" s="38"/>
      <c r="D86" s="38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</row>
    <row r="87" spans="1:15" ht="15.75" customHeight="1" x14ac:dyDescent="0.4">
      <c r="A87" s="66" t="s">
        <v>49</v>
      </c>
      <c r="B87" s="66"/>
      <c r="C87" s="50">
        <f>SUM(C52:D86)</f>
        <v>0</v>
      </c>
      <c r="D87" s="51"/>
      <c r="E87" s="53"/>
      <c r="F87" s="53"/>
      <c r="G87" s="53"/>
      <c r="H87" s="52"/>
      <c r="I87" s="44"/>
      <c r="J87" s="44"/>
      <c r="K87" s="44"/>
      <c r="L87" s="44"/>
      <c r="M87" s="44"/>
      <c r="N87" s="44"/>
      <c r="O87" s="44"/>
    </row>
  </sheetData>
  <mergeCells count="213">
    <mergeCell ref="Q1:U1"/>
    <mergeCell ref="F2:H2"/>
    <mergeCell ref="I2:J2"/>
    <mergeCell ref="L2:O6"/>
    <mergeCell ref="Q2:U6"/>
    <mergeCell ref="F3:H3"/>
    <mergeCell ref="I3:J3"/>
    <mergeCell ref="F4:H4"/>
    <mergeCell ref="I4:J4"/>
    <mergeCell ref="F5:H5"/>
    <mergeCell ref="I5:J5"/>
    <mergeCell ref="F6:H6"/>
    <mergeCell ref="I6:J6"/>
    <mergeCell ref="A1:D7"/>
    <mergeCell ref="F1:J1"/>
    <mergeCell ref="L1:O1"/>
    <mergeCell ref="A8:D8"/>
    <mergeCell ref="G8:J16"/>
    <mergeCell ref="L8:O16"/>
    <mergeCell ref="Q8:U16"/>
    <mergeCell ref="A9:B9"/>
    <mergeCell ref="A10:B10"/>
    <mergeCell ref="A11:B11"/>
    <mergeCell ref="A12:B12"/>
    <mergeCell ref="A13:B13"/>
    <mergeCell ref="A14:B14"/>
    <mergeCell ref="A19:B19"/>
    <mergeCell ref="F19:G19"/>
    <mergeCell ref="Q19:R19"/>
    <mergeCell ref="A20:B20"/>
    <mergeCell ref="A21:B21"/>
    <mergeCell ref="A22:B22"/>
    <mergeCell ref="A15:B15"/>
    <mergeCell ref="A16:B16"/>
    <mergeCell ref="A18:D18"/>
    <mergeCell ref="F18:J18"/>
    <mergeCell ref="L18:O18"/>
    <mergeCell ref="Q18:U18"/>
    <mergeCell ref="A29:B29"/>
    <mergeCell ref="A30:B30"/>
    <mergeCell ref="A31:B31"/>
    <mergeCell ref="A32:B32"/>
    <mergeCell ref="A34:D34"/>
    <mergeCell ref="A35:B35"/>
    <mergeCell ref="A23:B23"/>
    <mergeCell ref="A24:B24"/>
    <mergeCell ref="A25:B25"/>
    <mergeCell ref="A26:B26"/>
    <mergeCell ref="A27:B27"/>
    <mergeCell ref="A28:B28"/>
    <mergeCell ref="A48:B48"/>
    <mergeCell ref="F48:G48"/>
    <mergeCell ref="Q48:R48"/>
    <mergeCell ref="A50:O50"/>
    <mergeCell ref="Q50:U58"/>
    <mergeCell ref="A51:B51"/>
    <mergeCell ref="C51:D51"/>
    <mergeCell ref="E51:G51"/>
    <mergeCell ref="H51:O51"/>
    <mergeCell ref="A52:B52"/>
    <mergeCell ref="A54:B54"/>
    <mergeCell ref="C54:D54"/>
    <mergeCell ref="E54:G54"/>
    <mergeCell ref="H54:O54"/>
    <mergeCell ref="A55:B55"/>
    <mergeCell ref="C55:D55"/>
    <mergeCell ref="E55:G55"/>
    <mergeCell ref="H55:O55"/>
    <mergeCell ref="C52:D52"/>
    <mergeCell ref="E52:G52"/>
    <mergeCell ref="H52:O52"/>
    <mergeCell ref="A53:B53"/>
    <mergeCell ref="C53:D53"/>
    <mergeCell ref="E53:G53"/>
    <mergeCell ref="H53:O53"/>
    <mergeCell ref="A58:B58"/>
    <mergeCell ref="C58:D58"/>
    <mergeCell ref="E58:G58"/>
    <mergeCell ref="H58:O58"/>
    <mergeCell ref="A59:B59"/>
    <mergeCell ref="C59:D59"/>
    <mergeCell ref="E59:G59"/>
    <mergeCell ref="H59:O59"/>
    <mergeCell ref="A56:B56"/>
    <mergeCell ref="C56:D56"/>
    <mergeCell ref="E56:G56"/>
    <mergeCell ref="H56:O56"/>
    <mergeCell ref="A57:B57"/>
    <mergeCell ref="C57:D57"/>
    <mergeCell ref="E57:G57"/>
    <mergeCell ref="H57:O57"/>
    <mergeCell ref="A60:B60"/>
    <mergeCell ref="C60:D60"/>
    <mergeCell ref="E60:G60"/>
    <mergeCell ref="H60:O60"/>
    <mergeCell ref="Q60:U60"/>
    <mergeCell ref="A61:B61"/>
    <mergeCell ref="C61:D61"/>
    <mergeCell ref="E61:G61"/>
    <mergeCell ref="H61:O61"/>
    <mergeCell ref="Q61:S61"/>
    <mergeCell ref="A62:B62"/>
    <mergeCell ref="C62:D62"/>
    <mergeCell ref="E62:G62"/>
    <mergeCell ref="H62:O62"/>
    <mergeCell ref="Q62:S62"/>
    <mergeCell ref="A63:B63"/>
    <mergeCell ref="C63:D63"/>
    <mergeCell ref="E63:G63"/>
    <mergeCell ref="H63:O63"/>
    <mergeCell ref="Q63:S63"/>
    <mergeCell ref="A64:B64"/>
    <mergeCell ref="C64:D64"/>
    <mergeCell ref="E64:G64"/>
    <mergeCell ref="H64:O64"/>
    <mergeCell ref="Q64:S64"/>
    <mergeCell ref="A65:B65"/>
    <mergeCell ref="C65:D65"/>
    <mergeCell ref="E65:G65"/>
    <mergeCell ref="H65:O65"/>
    <mergeCell ref="Q65:S65"/>
    <mergeCell ref="Q68:S68"/>
    <mergeCell ref="A69:B69"/>
    <mergeCell ref="C69:D69"/>
    <mergeCell ref="E69:G69"/>
    <mergeCell ref="H69:O69"/>
    <mergeCell ref="Q69:S69"/>
    <mergeCell ref="A66:B66"/>
    <mergeCell ref="C66:D66"/>
    <mergeCell ref="E66:G66"/>
    <mergeCell ref="H66:O66"/>
    <mergeCell ref="Q66:S66"/>
    <mergeCell ref="A67:B67"/>
    <mergeCell ref="C67:D67"/>
    <mergeCell ref="E67:G67"/>
    <mergeCell ref="H67:O67"/>
    <mergeCell ref="Q67:S67"/>
    <mergeCell ref="A70:B70"/>
    <mergeCell ref="C70:D70"/>
    <mergeCell ref="E70:G70"/>
    <mergeCell ref="H70:O70"/>
    <mergeCell ref="A71:B71"/>
    <mergeCell ref="C71:D71"/>
    <mergeCell ref="E71:G71"/>
    <mergeCell ref="H71:O71"/>
    <mergeCell ref="A68:B68"/>
    <mergeCell ref="C68:D68"/>
    <mergeCell ref="E68:G68"/>
    <mergeCell ref="H68:O68"/>
    <mergeCell ref="A74:B74"/>
    <mergeCell ref="C74:D74"/>
    <mergeCell ref="E74:G74"/>
    <mergeCell ref="H74:O74"/>
    <mergeCell ref="A75:B75"/>
    <mergeCell ref="C75:D75"/>
    <mergeCell ref="E75:G75"/>
    <mergeCell ref="H75:O75"/>
    <mergeCell ref="A72:B72"/>
    <mergeCell ref="C72:D72"/>
    <mergeCell ref="E72:G72"/>
    <mergeCell ref="H72:O72"/>
    <mergeCell ref="A73:B73"/>
    <mergeCell ref="C73:D73"/>
    <mergeCell ref="E73:G73"/>
    <mergeCell ref="H73:O73"/>
    <mergeCell ref="A78:B78"/>
    <mergeCell ref="C78:D78"/>
    <mergeCell ref="E78:G78"/>
    <mergeCell ref="H78:O78"/>
    <mergeCell ref="A79:B79"/>
    <mergeCell ref="C79:D79"/>
    <mergeCell ref="E79:G79"/>
    <mergeCell ref="H79:O79"/>
    <mergeCell ref="A76:B76"/>
    <mergeCell ref="C76:D76"/>
    <mergeCell ref="E76:G76"/>
    <mergeCell ref="H76:O76"/>
    <mergeCell ref="A77:B77"/>
    <mergeCell ref="C77:D77"/>
    <mergeCell ref="E77:G77"/>
    <mergeCell ref="H77:O77"/>
    <mergeCell ref="A82:B82"/>
    <mergeCell ref="C82:D82"/>
    <mergeCell ref="E82:G82"/>
    <mergeCell ref="H82:O82"/>
    <mergeCell ref="A83:B83"/>
    <mergeCell ref="C83:D83"/>
    <mergeCell ref="E83:G83"/>
    <mergeCell ref="H83:O83"/>
    <mergeCell ref="A80:B80"/>
    <mergeCell ref="C80:D80"/>
    <mergeCell ref="E80:G80"/>
    <mergeCell ref="H80:O80"/>
    <mergeCell ref="A81:B81"/>
    <mergeCell ref="C81:D81"/>
    <mergeCell ref="E81:G81"/>
    <mergeCell ref="H81:O81"/>
    <mergeCell ref="A86:B86"/>
    <mergeCell ref="C86:D86"/>
    <mergeCell ref="E86:G86"/>
    <mergeCell ref="H86:O86"/>
    <mergeCell ref="A87:B87"/>
    <mergeCell ref="C87:D87"/>
    <mergeCell ref="E87:G87"/>
    <mergeCell ref="H87:O87"/>
    <mergeCell ref="A84:B84"/>
    <mergeCell ref="C84:D84"/>
    <mergeCell ref="E84:G84"/>
    <mergeCell ref="H84:O84"/>
    <mergeCell ref="A85:B85"/>
    <mergeCell ref="C85:D85"/>
    <mergeCell ref="E85:G85"/>
    <mergeCell ref="H85:O85"/>
  </mergeCells>
  <dataValidations count="1">
    <dataValidation type="list" allowBlank="1" showInputMessage="1" showErrorMessage="1" sqref="E52:G86" xr:uid="{697DF6DD-FBF7-4705-ABAB-3B8BDD832D56}">
      <formula1>"Transport,Groceries,Self Investment,Quality Time &amp; Free Time,Household,Gifts,Others"</formula1>
    </dataValidation>
  </dataValidation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1A320B-C57F-4C6D-ABB7-50AC5DE78099}">
  <sheetPr>
    <outlinePr summaryBelow="0" summaryRight="0"/>
  </sheetPr>
  <dimension ref="A1:U87"/>
  <sheetViews>
    <sheetView zoomScale="98" zoomScaleNormal="98" workbookViewId="0">
      <selection activeCell="I6" sqref="I6:J6"/>
    </sheetView>
  </sheetViews>
  <sheetFormatPr defaultColWidth="12.6640625" defaultRowHeight="15.75" customHeight="1" x14ac:dyDescent="0.25"/>
  <cols>
    <col min="1" max="1" width="3.88671875" customWidth="1"/>
    <col min="5" max="5" width="4.109375" customWidth="1"/>
    <col min="6" max="6" width="4.88671875" customWidth="1"/>
    <col min="7" max="7" width="16.6640625" customWidth="1"/>
    <col min="8" max="8" width="5.44140625" customWidth="1"/>
    <col min="11" max="11" width="3.44140625" customWidth="1"/>
    <col min="12" max="12" width="16.77734375" customWidth="1"/>
    <col min="16" max="16" width="4.109375" customWidth="1"/>
    <col min="17" max="17" width="4.33203125" customWidth="1"/>
    <col min="18" max="18" width="17.88671875" customWidth="1"/>
    <col min="19" max="19" width="5.6640625" customWidth="1"/>
    <col min="20" max="20" width="12.88671875" bestFit="1" customWidth="1"/>
    <col min="21" max="21" width="15.5546875" bestFit="1" customWidth="1"/>
  </cols>
  <sheetData>
    <row r="1" spans="1:21" ht="20.399999999999999" customHeight="1" x14ac:dyDescent="0.25">
      <c r="A1" s="49" t="s">
        <v>100</v>
      </c>
      <c r="B1" s="49"/>
      <c r="C1" s="49"/>
      <c r="D1" s="49"/>
      <c r="F1" s="48" t="s">
        <v>0</v>
      </c>
      <c r="G1" s="48"/>
      <c r="H1" s="48"/>
      <c r="I1" s="48"/>
      <c r="J1" s="48"/>
      <c r="L1" s="41" t="s">
        <v>1</v>
      </c>
      <c r="M1" s="42"/>
      <c r="N1" s="42"/>
      <c r="O1" s="42"/>
      <c r="Q1" s="41" t="s">
        <v>2</v>
      </c>
      <c r="R1" s="41"/>
      <c r="S1" s="41"/>
      <c r="T1" s="41"/>
      <c r="U1" s="41"/>
    </row>
    <row r="2" spans="1:21" ht="16.8" customHeight="1" x14ac:dyDescent="0.25">
      <c r="A2" s="49"/>
      <c r="B2" s="49"/>
      <c r="C2" s="49"/>
      <c r="D2" s="49"/>
      <c r="F2" s="46" t="s">
        <v>95</v>
      </c>
      <c r="G2" s="46"/>
      <c r="H2" s="46"/>
      <c r="I2" s="43">
        <v>45809</v>
      </c>
      <c r="J2" s="44"/>
      <c r="L2" s="45">
        <f>D16</f>
        <v>0</v>
      </c>
      <c r="M2" s="44"/>
      <c r="N2" s="44"/>
      <c r="O2" s="44"/>
      <c r="Q2" s="59">
        <f ca="1">IF(TODAY()&gt;DATE(YEAR(I2),MONTH(I2)+1,0),0,DATE(YEAR(I2),MONTH(I2)+1,0)-TODAY()+1)</f>
        <v>0</v>
      </c>
      <c r="R2" s="59"/>
      <c r="S2" s="59"/>
      <c r="T2" s="59"/>
      <c r="U2" s="59"/>
    </row>
    <row r="3" spans="1:21" ht="16.8" customHeight="1" x14ac:dyDescent="0.25">
      <c r="A3" s="49"/>
      <c r="B3" s="49"/>
      <c r="C3" s="49"/>
      <c r="D3" s="49"/>
      <c r="F3" s="46" t="s">
        <v>96</v>
      </c>
      <c r="G3" s="46"/>
      <c r="H3" s="46"/>
      <c r="I3" s="43">
        <v>45838</v>
      </c>
      <c r="J3" s="44"/>
      <c r="L3" s="44"/>
      <c r="M3" s="44"/>
      <c r="N3" s="44"/>
      <c r="O3" s="44"/>
      <c r="Q3" s="59"/>
      <c r="R3" s="59"/>
      <c r="S3" s="59"/>
      <c r="T3" s="59"/>
      <c r="U3" s="59"/>
    </row>
    <row r="4" spans="1:21" ht="16.8" customHeight="1" x14ac:dyDescent="0.25">
      <c r="A4" s="49"/>
      <c r="B4" s="49"/>
      <c r="C4" s="49"/>
      <c r="D4" s="49"/>
      <c r="F4" s="46" t="s">
        <v>3</v>
      </c>
      <c r="G4" s="46"/>
      <c r="H4" s="46"/>
      <c r="I4" s="46" t="s">
        <v>4</v>
      </c>
      <c r="J4" s="44"/>
      <c r="L4" s="44"/>
      <c r="M4" s="44"/>
      <c r="N4" s="44"/>
      <c r="O4" s="44"/>
      <c r="Q4" s="59"/>
      <c r="R4" s="59"/>
      <c r="S4" s="59"/>
      <c r="T4" s="59"/>
      <c r="U4" s="59"/>
    </row>
    <row r="5" spans="1:21" ht="16.8" customHeight="1" x14ac:dyDescent="0.25">
      <c r="A5" s="49"/>
      <c r="B5" s="49"/>
      <c r="C5" s="49"/>
      <c r="D5" s="49"/>
      <c r="F5" s="46" t="s">
        <v>5</v>
      </c>
      <c r="G5" s="46"/>
      <c r="H5" s="46"/>
      <c r="I5" s="46"/>
      <c r="J5" s="46"/>
      <c r="L5" s="44"/>
      <c r="M5" s="44"/>
      <c r="N5" s="44"/>
      <c r="O5" s="44"/>
      <c r="Q5" s="59"/>
      <c r="R5" s="59"/>
      <c r="S5" s="59"/>
      <c r="T5" s="59"/>
      <c r="U5" s="59"/>
    </row>
    <row r="6" spans="1:21" ht="16.8" customHeight="1" x14ac:dyDescent="0.25">
      <c r="A6" s="49"/>
      <c r="B6" s="49"/>
      <c r="C6" s="49"/>
      <c r="D6" s="49"/>
      <c r="F6" s="46" t="s">
        <v>6</v>
      </c>
      <c r="G6" s="46"/>
      <c r="H6" s="46"/>
      <c r="I6" s="47">
        <f>May!D16</f>
        <v>0</v>
      </c>
      <c r="J6" s="44"/>
      <c r="L6" s="44"/>
      <c r="M6" s="44"/>
      <c r="N6" s="44"/>
      <c r="O6" s="44"/>
      <c r="Q6" s="59"/>
      <c r="R6" s="59"/>
      <c r="S6" s="59"/>
      <c r="T6" s="59"/>
      <c r="U6" s="59"/>
    </row>
    <row r="7" spans="1:21" ht="15.75" customHeight="1" x14ac:dyDescent="0.25">
      <c r="A7" s="49"/>
      <c r="B7" s="49"/>
      <c r="C7" s="49"/>
      <c r="D7" s="49"/>
    </row>
    <row r="8" spans="1:21" ht="13.2" customHeight="1" x14ac:dyDescent="0.25">
      <c r="A8" s="41" t="s">
        <v>7</v>
      </c>
      <c r="B8" s="41"/>
      <c r="C8" s="41"/>
      <c r="D8" s="63"/>
      <c r="E8" s="4"/>
      <c r="G8" s="58"/>
      <c r="H8" s="42"/>
      <c r="I8" s="42"/>
      <c r="J8" s="42"/>
      <c r="L8" s="58"/>
      <c r="M8" s="42"/>
      <c r="N8" s="42"/>
      <c r="O8" s="42"/>
      <c r="Q8" s="60"/>
      <c r="R8" s="60"/>
      <c r="S8" s="60"/>
      <c r="T8" s="60"/>
      <c r="U8" s="60"/>
    </row>
    <row r="9" spans="1:21" ht="15.6" x14ac:dyDescent="0.25">
      <c r="A9" s="64"/>
      <c r="B9" s="64"/>
      <c r="C9" s="14" t="s">
        <v>8</v>
      </c>
      <c r="D9" s="14" t="s">
        <v>9</v>
      </c>
      <c r="E9" s="6"/>
      <c r="G9" s="42"/>
      <c r="H9" s="42"/>
      <c r="I9" s="42"/>
      <c r="J9" s="42"/>
      <c r="L9" s="42"/>
      <c r="M9" s="42"/>
      <c r="N9" s="42"/>
      <c r="O9" s="42"/>
      <c r="Q9" s="60"/>
      <c r="R9" s="60"/>
      <c r="S9" s="60"/>
      <c r="T9" s="60"/>
      <c r="U9" s="60"/>
    </row>
    <row r="10" spans="1:21" ht="15.6" x14ac:dyDescent="0.4">
      <c r="A10" s="68" t="s">
        <v>10</v>
      </c>
      <c r="B10" s="68"/>
      <c r="C10" s="15">
        <v>0</v>
      </c>
      <c r="D10" s="16">
        <v>0</v>
      </c>
      <c r="E10" s="3"/>
      <c r="G10" s="42"/>
      <c r="H10" s="42"/>
      <c r="I10" s="42"/>
      <c r="J10" s="42"/>
      <c r="L10" s="42"/>
      <c r="M10" s="42"/>
      <c r="N10" s="42"/>
      <c r="O10" s="42"/>
      <c r="Q10" s="60"/>
      <c r="R10" s="60"/>
      <c r="S10" s="60"/>
      <c r="T10" s="60"/>
      <c r="U10" s="60"/>
    </row>
    <row r="11" spans="1:21" ht="15.6" x14ac:dyDescent="0.4">
      <c r="A11" s="68" t="s">
        <v>11</v>
      </c>
      <c r="B11" s="68"/>
      <c r="C11" s="15">
        <f>C32</f>
        <v>0</v>
      </c>
      <c r="D11" s="16">
        <f>D32</f>
        <v>0</v>
      </c>
      <c r="E11" s="3"/>
      <c r="G11" s="42"/>
      <c r="H11" s="42"/>
      <c r="I11" s="42"/>
      <c r="J11" s="42"/>
      <c r="L11" s="42"/>
      <c r="M11" s="42"/>
      <c r="N11" s="42"/>
      <c r="O11" s="42"/>
      <c r="Q11" s="60"/>
      <c r="R11" s="60"/>
      <c r="S11" s="60"/>
      <c r="T11" s="60"/>
      <c r="U11" s="60"/>
    </row>
    <row r="12" spans="1:21" ht="15.6" x14ac:dyDescent="0.4">
      <c r="A12" s="68" t="s">
        <v>12</v>
      </c>
      <c r="B12" s="68"/>
      <c r="C12" s="15">
        <f>I48</f>
        <v>0</v>
      </c>
      <c r="D12" s="16">
        <f>J48</f>
        <v>0</v>
      </c>
      <c r="E12" s="3"/>
      <c r="G12" s="42"/>
      <c r="H12" s="42"/>
      <c r="I12" s="42"/>
      <c r="J12" s="42"/>
      <c r="L12" s="42"/>
      <c r="M12" s="42"/>
      <c r="N12" s="42"/>
      <c r="O12" s="42"/>
      <c r="Q12" s="60"/>
      <c r="R12" s="60"/>
      <c r="S12" s="60"/>
      <c r="T12" s="60"/>
      <c r="U12" s="60"/>
    </row>
    <row r="13" spans="1:21" ht="15.6" x14ac:dyDescent="0.4">
      <c r="A13" s="68" t="s">
        <v>13</v>
      </c>
      <c r="B13" s="68"/>
      <c r="C13" s="15">
        <f>M48</f>
        <v>0</v>
      </c>
      <c r="D13" s="16">
        <f>N48</f>
        <v>0</v>
      </c>
      <c r="E13" s="3"/>
      <c r="G13" s="42"/>
      <c r="H13" s="42"/>
      <c r="I13" s="42"/>
      <c r="J13" s="42"/>
      <c r="L13" s="42"/>
      <c r="M13" s="42"/>
      <c r="N13" s="42"/>
      <c r="O13" s="42"/>
      <c r="Q13" s="60"/>
      <c r="R13" s="60"/>
      <c r="S13" s="60"/>
      <c r="T13" s="60"/>
      <c r="U13" s="60"/>
    </row>
    <row r="14" spans="1:21" ht="15.6" x14ac:dyDescent="0.4">
      <c r="A14" s="68" t="s">
        <v>14</v>
      </c>
      <c r="B14" s="68"/>
      <c r="C14" s="15">
        <f>T48</f>
        <v>0</v>
      </c>
      <c r="D14" s="16">
        <f>U48</f>
        <v>0</v>
      </c>
      <c r="E14" s="3"/>
      <c r="G14" s="42"/>
      <c r="H14" s="42"/>
      <c r="I14" s="42"/>
      <c r="J14" s="42"/>
      <c r="L14" s="42"/>
      <c r="M14" s="42"/>
      <c r="N14" s="42"/>
      <c r="O14" s="42"/>
      <c r="Q14" s="60"/>
      <c r="R14" s="60"/>
      <c r="S14" s="60"/>
      <c r="T14" s="60"/>
      <c r="U14" s="60"/>
    </row>
    <row r="15" spans="1:21" ht="15.6" x14ac:dyDescent="0.4">
      <c r="A15" s="68" t="s">
        <v>15</v>
      </c>
      <c r="B15" s="68"/>
      <c r="C15" s="15">
        <f>C48</f>
        <v>0</v>
      </c>
      <c r="D15" s="16">
        <f>D48</f>
        <v>0</v>
      </c>
      <c r="E15" s="3"/>
      <c r="G15" s="42"/>
      <c r="H15" s="42"/>
      <c r="I15" s="42"/>
      <c r="J15" s="42"/>
      <c r="L15" s="42"/>
      <c r="M15" s="42"/>
      <c r="N15" s="42"/>
      <c r="O15" s="42"/>
      <c r="Q15" s="60"/>
      <c r="R15" s="60"/>
      <c r="S15" s="60"/>
      <c r="T15" s="60"/>
      <c r="U15" s="60"/>
    </row>
    <row r="16" spans="1:21" ht="15.75" customHeight="1" x14ac:dyDescent="0.4">
      <c r="A16" s="65" t="s">
        <v>16</v>
      </c>
      <c r="B16" s="65"/>
      <c r="C16" s="17">
        <f>C10+C11-C12-C13-C14-C15</f>
        <v>0</v>
      </c>
      <c r="D16" s="18">
        <f>D10+D11-D12-D13-D14-D15</f>
        <v>0</v>
      </c>
      <c r="E16" s="1"/>
      <c r="G16" s="42"/>
      <c r="H16" s="42"/>
      <c r="I16" s="42"/>
      <c r="J16" s="42"/>
      <c r="L16" s="42"/>
      <c r="M16" s="42"/>
      <c r="N16" s="42"/>
      <c r="O16" s="42"/>
      <c r="Q16" s="60"/>
      <c r="R16" s="60"/>
      <c r="S16" s="60"/>
      <c r="T16" s="60"/>
      <c r="U16" s="60"/>
    </row>
    <row r="18" spans="1:21" ht="20.399999999999999" x14ac:dyDescent="0.25">
      <c r="A18" s="48" t="s">
        <v>17</v>
      </c>
      <c r="B18" s="48"/>
      <c r="C18" s="48"/>
      <c r="D18" s="48"/>
      <c r="F18" s="41" t="s">
        <v>18</v>
      </c>
      <c r="G18" s="41"/>
      <c r="H18" s="41"/>
      <c r="I18" s="41"/>
      <c r="J18" s="41"/>
      <c r="L18" s="41" t="s">
        <v>19</v>
      </c>
      <c r="M18" s="42"/>
      <c r="N18" s="42"/>
      <c r="O18" s="42"/>
      <c r="Q18" s="41" t="s">
        <v>20</v>
      </c>
      <c r="R18" s="41"/>
      <c r="S18" s="41"/>
      <c r="T18" s="41"/>
      <c r="U18" s="41"/>
    </row>
    <row r="19" spans="1:21" ht="15.6" x14ac:dyDescent="0.25">
      <c r="A19" s="54" t="s">
        <v>21</v>
      </c>
      <c r="B19" s="54"/>
      <c r="C19" s="19" t="s">
        <v>8</v>
      </c>
      <c r="D19" s="19" t="s">
        <v>9</v>
      </c>
      <c r="E19" s="5"/>
      <c r="F19" s="61" t="s">
        <v>21</v>
      </c>
      <c r="G19" s="61"/>
      <c r="H19" s="14" t="s">
        <v>22</v>
      </c>
      <c r="I19" s="14" t="s">
        <v>8</v>
      </c>
      <c r="J19" s="14" t="s">
        <v>9</v>
      </c>
      <c r="L19" s="14" t="s">
        <v>21</v>
      </c>
      <c r="M19" s="14" t="s">
        <v>8</v>
      </c>
      <c r="N19" s="14" t="s">
        <v>9</v>
      </c>
      <c r="O19" s="14" t="s">
        <v>16</v>
      </c>
      <c r="P19" s="5"/>
      <c r="Q19" s="61" t="s">
        <v>21</v>
      </c>
      <c r="R19" s="61"/>
      <c r="S19" s="14" t="s">
        <v>22</v>
      </c>
      <c r="T19" s="14" t="s">
        <v>8</v>
      </c>
      <c r="U19" s="14" t="s">
        <v>9</v>
      </c>
    </row>
    <row r="20" spans="1:21" ht="15.75" customHeight="1" x14ac:dyDescent="0.4">
      <c r="A20" s="69" t="str">
        <f>IF(January!A20="","",January!A20)</f>
        <v>Paycheck</v>
      </c>
      <c r="B20" s="69"/>
      <c r="C20" s="21"/>
      <c r="D20" s="21"/>
      <c r="E20" s="2"/>
      <c r="F20" s="23" t="b">
        <v>0</v>
      </c>
      <c r="G20" s="24" t="str">
        <f>IF(January!G20="","",January!G20)</f>
        <v>Internet</v>
      </c>
      <c r="H20" s="24"/>
      <c r="I20" s="15"/>
      <c r="J20" s="15"/>
      <c r="L20" s="24" t="str">
        <f>IF(January!L20="","",January!L20)</f>
        <v>Groceries</v>
      </c>
      <c r="M20" s="15"/>
      <c r="N20" s="15"/>
      <c r="O20" s="15">
        <f t="shared" ref="O20:O47" si="0">M20-N20</f>
        <v>0</v>
      </c>
      <c r="P20" s="3"/>
      <c r="Q20" s="23" t="b">
        <v>0</v>
      </c>
      <c r="R20" s="24" t="str">
        <f>IF(January!R20="","",January!R20)</f>
        <v/>
      </c>
      <c r="S20" s="24"/>
      <c r="T20" s="15"/>
      <c r="U20" s="15"/>
    </row>
    <row r="21" spans="1:21" ht="15.75" customHeight="1" x14ac:dyDescent="0.4">
      <c r="A21" s="69" t="str">
        <f>IF(January!A21="","",January!A21)</f>
        <v>Business</v>
      </c>
      <c r="B21" s="69"/>
      <c r="C21" s="21"/>
      <c r="D21" s="21"/>
      <c r="E21" s="2"/>
      <c r="F21" s="23" t="b">
        <v>0</v>
      </c>
      <c r="G21" s="24" t="str">
        <f>IF(January!G21="","",January!G21)</f>
        <v>Water</v>
      </c>
      <c r="H21" s="24"/>
      <c r="I21" s="15"/>
      <c r="J21" s="15"/>
      <c r="L21" s="24" t="str">
        <f>IF(January!L21="","",January!L21)</f>
        <v>Dining out</v>
      </c>
      <c r="M21" s="15"/>
      <c r="N21" s="15"/>
      <c r="O21" s="15">
        <f t="shared" si="0"/>
        <v>0</v>
      </c>
      <c r="P21" s="3"/>
      <c r="Q21" s="23" t="b">
        <v>0</v>
      </c>
      <c r="R21" s="24" t="str">
        <f>IF(January!R21="","",January!R21)</f>
        <v/>
      </c>
      <c r="S21" s="24"/>
      <c r="T21" s="15"/>
      <c r="U21" s="15"/>
    </row>
    <row r="22" spans="1:21" ht="15.75" customHeight="1" x14ac:dyDescent="0.4">
      <c r="A22" s="69" t="str">
        <f>IF(January!A22="","",January!A22)</f>
        <v>Bonus</v>
      </c>
      <c r="B22" s="69"/>
      <c r="C22" s="21"/>
      <c r="D22" s="21"/>
      <c r="E22" s="2"/>
      <c r="F22" s="23" t="b">
        <v>0</v>
      </c>
      <c r="G22" s="24" t="str">
        <f>IF(January!G22="","",January!G22)</f>
        <v>Electricity</v>
      </c>
      <c r="H22" s="24"/>
      <c r="I22" s="15"/>
      <c r="J22" s="15"/>
      <c r="L22" s="24" t="str">
        <f>IF(January!L22="","",January!L22)</f>
        <v>Transport</v>
      </c>
      <c r="M22" s="15"/>
      <c r="N22" s="15"/>
      <c r="O22" s="15">
        <f t="shared" si="0"/>
        <v>0</v>
      </c>
      <c r="P22" s="3"/>
      <c r="Q22" s="23" t="b">
        <v>0</v>
      </c>
      <c r="R22" s="24" t="str">
        <f>IF(January!R22="","",January!R22)</f>
        <v/>
      </c>
      <c r="S22" s="24"/>
      <c r="T22" s="15"/>
      <c r="U22" s="15"/>
    </row>
    <row r="23" spans="1:21" ht="15.75" customHeight="1" x14ac:dyDescent="0.4">
      <c r="A23" s="69" t="str">
        <f>IF(January!A23="","",January!A23)</f>
        <v>Gifts</v>
      </c>
      <c r="B23" s="69"/>
      <c r="C23" s="21"/>
      <c r="D23" s="21"/>
      <c r="E23" s="2"/>
      <c r="F23" s="23" t="b">
        <v>0</v>
      </c>
      <c r="G23" s="24" t="str">
        <f>IF(January!G23="","",January!G23)</f>
        <v>Rent</v>
      </c>
      <c r="H23" s="24"/>
      <c r="I23" s="15"/>
      <c r="J23" s="15"/>
      <c r="L23" s="24" t="str">
        <f>IF(January!L23="","",January!L23)</f>
        <v>Household</v>
      </c>
      <c r="M23" s="15"/>
      <c r="N23" s="15"/>
      <c r="O23" s="15">
        <f t="shared" si="0"/>
        <v>0</v>
      </c>
      <c r="P23" s="3"/>
      <c r="Q23" s="23" t="b">
        <v>0</v>
      </c>
      <c r="R23" s="24" t="str">
        <f>IF(January!R23="","",January!R23)</f>
        <v/>
      </c>
      <c r="S23" s="24"/>
      <c r="T23" s="15"/>
      <c r="U23" s="15"/>
    </row>
    <row r="24" spans="1:21" ht="15.75" customHeight="1" x14ac:dyDescent="0.4">
      <c r="A24" s="69" t="str">
        <f>IF(January!A24="","",January!A24)</f>
        <v/>
      </c>
      <c r="B24" s="69"/>
      <c r="C24" s="21"/>
      <c r="D24" s="21"/>
      <c r="E24" s="2"/>
      <c r="F24" s="23" t="b">
        <v>0</v>
      </c>
      <c r="G24" s="24" t="str">
        <f>IF(January!G24="","",January!G24)</f>
        <v>Mobile</v>
      </c>
      <c r="H24" s="24"/>
      <c r="I24" s="15"/>
      <c r="J24" s="15"/>
      <c r="L24" s="24" t="str">
        <f>IF(January!L24="","",January!L24)</f>
        <v>Education</v>
      </c>
      <c r="M24" s="15"/>
      <c r="N24" s="15"/>
      <c r="O24" s="15">
        <f t="shared" si="0"/>
        <v>0</v>
      </c>
      <c r="P24" s="3"/>
      <c r="Q24" s="23" t="b">
        <v>0</v>
      </c>
      <c r="R24" s="24" t="str">
        <f>IF(January!R24="","",January!R24)</f>
        <v/>
      </c>
      <c r="S24" s="24"/>
      <c r="T24" s="15"/>
      <c r="U24" s="15"/>
    </row>
    <row r="25" spans="1:21" ht="15.75" customHeight="1" x14ac:dyDescent="0.4">
      <c r="A25" s="69" t="str">
        <f>IF(January!A25="","",January!A25)</f>
        <v/>
      </c>
      <c r="B25" s="69"/>
      <c r="C25" s="21"/>
      <c r="D25" s="21"/>
      <c r="E25" s="2"/>
      <c r="F25" s="23" t="b">
        <v>0</v>
      </c>
      <c r="G25" s="24" t="str">
        <f>IF(January!G25="","",January!G25)</f>
        <v>Health Insurance</v>
      </c>
      <c r="H25" s="24"/>
      <c r="I25" s="15"/>
      <c r="J25" s="15"/>
      <c r="L25" s="24" t="str">
        <f>IF(January!L25="","",January!L25)</f>
        <v>Health</v>
      </c>
      <c r="M25" s="15"/>
      <c r="N25" s="15"/>
      <c r="O25" s="15">
        <f t="shared" si="0"/>
        <v>0</v>
      </c>
      <c r="P25" s="3"/>
      <c r="Q25" s="23" t="b">
        <v>0</v>
      </c>
      <c r="R25" s="24" t="str">
        <f>IF(January!R25="","",January!R25)</f>
        <v/>
      </c>
      <c r="S25" s="24"/>
      <c r="T25" s="15"/>
      <c r="U25" s="15"/>
    </row>
    <row r="26" spans="1:21" ht="15.75" customHeight="1" x14ac:dyDescent="0.4">
      <c r="A26" s="69" t="str">
        <f>IF(January!A26="","",January!A26)</f>
        <v/>
      </c>
      <c r="B26" s="69"/>
      <c r="C26" s="21"/>
      <c r="D26" s="21"/>
      <c r="E26" s="2"/>
      <c r="F26" s="23" t="b">
        <v>0</v>
      </c>
      <c r="G26" s="24" t="str">
        <f>IF(January!G26="","",January!G26)</f>
        <v>Gas</v>
      </c>
      <c r="H26" s="24"/>
      <c r="I26" s="15"/>
      <c r="J26" s="15"/>
      <c r="L26" s="24" t="str">
        <f>IF(January!L26="","",January!L26)</f>
        <v>Beauty</v>
      </c>
      <c r="M26" s="15"/>
      <c r="N26" s="15"/>
      <c r="O26" s="15">
        <f t="shared" si="0"/>
        <v>0</v>
      </c>
      <c r="P26" s="3"/>
      <c r="Q26" s="23" t="b">
        <v>0</v>
      </c>
      <c r="R26" s="24" t="str">
        <f>IF(January!R26="","",January!R26)</f>
        <v/>
      </c>
      <c r="S26" s="24"/>
      <c r="T26" s="15"/>
      <c r="U26" s="15"/>
    </row>
    <row r="27" spans="1:21" ht="15.75" customHeight="1" x14ac:dyDescent="0.4">
      <c r="A27" s="69" t="str">
        <f>IF(January!A27="","",January!A27)</f>
        <v/>
      </c>
      <c r="B27" s="69"/>
      <c r="C27" s="21"/>
      <c r="D27" s="21"/>
      <c r="E27" s="2"/>
      <c r="F27" s="23" t="b">
        <v>0</v>
      </c>
      <c r="G27" s="24" t="str">
        <f>IF(January!G27="","",January!G27)</f>
        <v>Spotify</v>
      </c>
      <c r="H27" s="24"/>
      <c r="I27" s="15"/>
      <c r="J27" s="15"/>
      <c r="L27" s="24" t="str">
        <f>IF(January!L27="","",January!L27)</f>
        <v>Gifts</v>
      </c>
      <c r="M27" s="15"/>
      <c r="N27" s="15"/>
      <c r="O27" s="15">
        <f t="shared" si="0"/>
        <v>0</v>
      </c>
      <c r="P27" s="3"/>
      <c r="Q27" s="23" t="b">
        <v>0</v>
      </c>
      <c r="R27" s="24" t="str">
        <f>IF(January!R27="","",January!R27)</f>
        <v/>
      </c>
      <c r="S27" s="24"/>
      <c r="T27" s="15"/>
      <c r="U27" s="15"/>
    </row>
    <row r="28" spans="1:21" ht="15.6" x14ac:dyDescent="0.4">
      <c r="A28" s="69" t="str">
        <f>IF(January!A28="","",January!A28)</f>
        <v/>
      </c>
      <c r="B28" s="69"/>
      <c r="C28" s="21"/>
      <c r="D28" s="21"/>
      <c r="E28" s="2"/>
      <c r="F28" s="23" t="b">
        <v>0</v>
      </c>
      <c r="G28" s="24" t="str">
        <f>IF(January!G28="","",January!G28)</f>
        <v>Netflix</v>
      </c>
      <c r="H28" s="24"/>
      <c r="I28" s="15"/>
      <c r="J28" s="15"/>
      <c r="L28" s="24" t="str">
        <f>IF(January!L28="","",January!L28)</f>
        <v>Clothes</v>
      </c>
      <c r="M28" s="15"/>
      <c r="N28" s="15"/>
      <c r="O28" s="15">
        <f t="shared" si="0"/>
        <v>0</v>
      </c>
      <c r="P28" s="3"/>
      <c r="Q28" s="23" t="b">
        <v>0</v>
      </c>
      <c r="R28" s="24" t="str">
        <f>IF(January!R28="","",January!R28)</f>
        <v/>
      </c>
      <c r="S28" s="24"/>
      <c r="T28" s="15"/>
      <c r="U28" s="15"/>
    </row>
    <row r="29" spans="1:21" ht="15.6" x14ac:dyDescent="0.4">
      <c r="A29" s="69" t="str">
        <f>IF(January!A29="","",January!A29)</f>
        <v/>
      </c>
      <c r="B29" s="69"/>
      <c r="C29" s="21"/>
      <c r="D29" s="21"/>
      <c r="E29" s="2"/>
      <c r="F29" s="23" t="b">
        <v>0</v>
      </c>
      <c r="G29" s="24" t="str">
        <f>IF(January!G29="","",January!G29)</f>
        <v>Disney Plus</v>
      </c>
      <c r="H29" s="24"/>
      <c r="I29" s="15"/>
      <c r="J29" s="15"/>
      <c r="L29" s="24" t="str">
        <f>IF(January!L29="","",January!L29)</f>
        <v>Entertainment</v>
      </c>
      <c r="M29" s="15"/>
      <c r="N29" s="15"/>
      <c r="O29" s="15">
        <f t="shared" si="0"/>
        <v>0</v>
      </c>
      <c r="P29" s="3"/>
      <c r="Q29" s="23" t="b">
        <v>0</v>
      </c>
      <c r="R29" s="24" t="str">
        <f>IF(January!R29="","",January!R29)</f>
        <v/>
      </c>
      <c r="S29" s="24"/>
      <c r="T29" s="15"/>
      <c r="U29" s="15"/>
    </row>
    <row r="30" spans="1:21" ht="15.6" x14ac:dyDescent="0.4">
      <c r="A30" s="69" t="str">
        <f>IF(January!A30="","",January!A30)</f>
        <v/>
      </c>
      <c r="B30" s="69"/>
      <c r="C30" s="21"/>
      <c r="D30" s="21"/>
      <c r="E30" s="2"/>
      <c r="F30" s="23" t="b">
        <v>0</v>
      </c>
      <c r="G30" s="24" t="str">
        <f>IF(January!G30="","",January!G30)</f>
        <v>Maintenance</v>
      </c>
      <c r="H30" s="24"/>
      <c r="I30" s="15"/>
      <c r="J30" s="15"/>
      <c r="L30" s="24" t="str">
        <f>IF(January!L30="","",January!L30)</f>
        <v>Miscellaneous</v>
      </c>
      <c r="M30" s="15"/>
      <c r="N30" s="15"/>
      <c r="O30" s="15">
        <f t="shared" si="0"/>
        <v>0</v>
      </c>
      <c r="P30" s="3"/>
      <c r="Q30" s="23" t="b">
        <v>0</v>
      </c>
      <c r="R30" s="24" t="str">
        <f>IF(January!R30="","",January!R30)</f>
        <v/>
      </c>
      <c r="S30" s="24"/>
      <c r="T30" s="15"/>
      <c r="U30" s="15"/>
    </row>
    <row r="31" spans="1:21" ht="15.6" x14ac:dyDescent="0.4">
      <c r="A31" s="69" t="str">
        <f>IF(January!A31="","",January!A31)</f>
        <v/>
      </c>
      <c r="B31" s="69"/>
      <c r="C31" s="21"/>
      <c r="D31" s="21"/>
      <c r="E31" s="2"/>
      <c r="F31" s="23" t="b">
        <v>0</v>
      </c>
      <c r="G31" s="24" t="str">
        <f>IF(January!G31="","",January!G31)</f>
        <v>Car</v>
      </c>
      <c r="H31" s="24"/>
      <c r="I31" s="15"/>
      <c r="J31" s="15"/>
      <c r="L31" s="24" t="str">
        <f>IF(January!L31="","",January!L31)</f>
        <v/>
      </c>
      <c r="M31" s="15"/>
      <c r="N31" s="15"/>
      <c r="O31" s="15">
        <f t="shared" si="0"/>
        <v>0</v>
      </c>
      <c r="P31" s="3"/>
      <c r="Q31" s="23" t="b">
        <v>0</v>
      </c>
      <c r="R31" s="24" t="str">
        <f>IF(January!R31="","",January!R31)</f>
        <v/>
      </c>
      <c r="S31" s="24"/>
      <c r="T31" s="15"/>
      <c r="U31" s="15"/>
    </row>
    <row r="32" spans="1:21" ht="16.8" x14ac:dyDescent="0.4">
      <c r="A32" s="67" t="s">
        <v>49</v>
      </c>
      <c r="B32" s="67"/>
      <c r="C32" s="12">
        <f>SUM(C20:C31)</f>
        <v>0</v>
      </c>
      <c r="D32" s="12">
        <f>SUM(D20:D31)</f>
        <v>0</v>
      </c>
      <c r="E32" s="9"/>
      <c r="F32" s="23" t="b">
        <v>0</v>
      </c>
      <c r="G32" s="24" t="str">
        <f>IF(January!G32="","",January!G32)</f>
        <v/>
      </c>
      <c r="H32" s="24"/>
      <c r="I32" s="15"/>
      <c r="J32" s="15"/>
      <c r="L32" s="24" t="str">
        <f>IF(January!L32="","",January!L32)</f>
        <v/>
      </c>
      <c r="M32" s="15"/>
      <c r="N32" s="15"/>
      <c r="O32" s="15">
        <f t="shared" si="0"/>
        <v>0</v>
      </c>
      <c r="P32" s="3"/>
      <c r="Q32" s="23" t="b">
        <v>0</v>
      </c>
      <c r="R32" s="24" t="str">
        <f>IF(January!R32="","",January!R32)</f>
        <v/>
      </c>
      <c r="S32" s="24"/>
      <c r="T32" s="15"/>
      <c r="U32" s="15"/>
    </row>
    <row r="33" spans="1:21" ht="15.6" x14ac:dyDescent="0.4">
      <c r="F33" s="23" t="b">
        <v>0</v>
      </c>
      <c r="G33" s="24" t="str">
        <f>IF(January!G33="","",January!G33)</f>
        <v/>
      </c>
      <c r="H33" s="24"/>
      <c r="I33" s="15"/>
      <c r="J33" s="15"/>
      <c r="L33" s="24" t="str">
        <f>IF(January!L33="","",January!L33)</f>
        <v/>
      </c>
      <c r="M33" s="15"/>
      <c r="N33" s="15"/>
      <c r="O33" s="15">
        <f t="shared" si="0"/>
        <v>0</v>
      </c>
      <c r="P33" s="3"/>
      <c r="Q33" s="23" t="b">
        <v>0</v>
      </c>
      <c r="R33" s="24" t="str">
        <f>IF(January!R33="","",January!R33)</f>
        <v/>
      </c>
      <c r="S33" s="24"/>
      <c r="T33" s="15"/>
      <c r="U33" s="15"/>
    </row>
    <row r="34" spans="1:21" ht="15.6" customHeight="1" x14ac:dyDescent="0.4">
      <c r="A34" s="48" t="s">
        <v>50</v>
      </c>
      <c r="B34" s="48"/>
      <c r="C34" s="48"/>
      <c r="D34" s="48"/>
      <c r="F34" s="23" t="b">
        <v>0</v>
      </c>
      <c r="G34" s="24" t="str">
        <f>IF(January!G34="","",January!G34)</f>
        <v/>
      </c>
      <c r="H34" s="24"/>
      <c r="I34" s="15"/>
      <c r="J34" s="15"/>
      <c r="L34" s="24" t="str">
        <f>IF(January!L34="","",January!L34)</f>
        <v/>
      </c>
      <c r="M34" s="15"/>
      <c r="N34" s="15"/>
      <c r="O34" s="15">
        <f t="shared" si="0"/>
        <v>0</v>
      </c>
      <c r="P34" s="3"/>
      <c r="Q34" s="23" t="b">
        <v>0</v>
      </c>
      <c r="R34" s="24" t="str">
        <f>IF(January!R34="","",January!R34)</f>
        <v/>
      </c>
      <c r="S34" s="24"/>
      <c r="T34" s="15"/>
      <c r="U34" s="15"/>
    </row>
    <row r="35" spans="1:21" ht="16.8" x14ac:dyDescent="0.4">
      <c r="A35" s="66" t="s">
        <v>51</v>
      </c>
      <c r="B35" s="66"/>
      <c r="C35" s="22" t="s">
        <v>8</v>
      </c>
      <c r="D35" s="22" t="s">
        <v>9</v>
      </c>
      <c r="E35" s="8"/>
      <c r="F35" s="23" t="b">
        <v>0</v>
      </c>
      <c r="G35" s="24" t="str">
        <f>IF(January!G35="","",January!G35)</f>
        <v/>
      </c>
      <c r="H35" s="24"/>
      <c r="I35" s="15"/>
      <c r="J35" s="15"/>
      <c r="L35" s="24" t="str">
        <f>IF(January!L35="","",January!L35)</f>
        <v/>
      </c>
      <c r="M35" s="15"/>
      <c r="N35" s="15"/>
      <c r="O35" s="15">
        <f t="shared" si="0"/>
        <v>0</v>
      </c>
      <c r="P35" s="3"/>
      <c r="Q35" s="23" t="b">
        <v>0</v>
      </c>
      <c r="R35" s="24" t="str">
        <f>IF(January!R35="","",January!R35)</f>
        <v/>
      </c>
      <c r="S35" s="24"/>
      <c r="T35" s="15"/>
      <c r="U35" s="15"/>
    </row>
    <row r="36" spans="1:21" ht="16.8" x14ac:dyDescent="0.4">
      <c r="A36" s="23" t="b">
        <v>0</v>
      </c>
      <c r="B36" s="24" t="str">
        <f>IF(January!B36="","",January!B36)</f>
        <v>Car</v>
      </c>
      <c r="C36" s="15"/>
      <c r="D36" s="15"/>
      <c r="E36" s="1"/>
      <c r="F36" s="23" t="b">
        <v>0</v>
      </c>
      <c r="G36" s="24" t="str">
        <f>IF(January!G36="","",January!G36)</f>
        <v/>
      </c>
      <c r="H36" s="24"/>
      <c r="I36" s="15"/>
      <c r="J36" s="15"/>
      <c r="L36" s="24" t="str">
        <f>IF(January!L36="","",January!L36)</f>
        <v/>
      </c>
      <c r="M36" s="15"/>
      <c r="N36" s="15"/>
      <c r="O36" s="15">
        <f t="shared" si="0"/>
        <v>0</v>
      </c>
      <c r="P36" s="3"/>
      <c r="Q36" s="23" t="b">
        <v>0</v>
      </c>
      <c r="R36" s="24" t="str">
        <f>IF(January!R36="","",January!R36)</f>
        <v/>
      </c>
      <c r="S36" s="24"/>
      <c r="T36" s="15"/>
      <c r="U36" s="15"/>
    </row>
    <row r="37" spans="1:21" ht="16.8" x14ac:dyDescent="0.4">
      <c r="A37" s="23" t="b">
        <v>0</v>
      </c>
      <c r="B37" s="24" t="str">
        <f>IF(January!B37="","",January!B37)</f>
        <v>House</v>
      </c>
      <c r="C37" s="15"/>
      <c r="D37" s="15"/>
      <c r="E37" s="1"/>
      <c r="F37" s="23" t="b">
        <v>0</v>
      </c>
      <c r="G37" s="24" t="str">
        <f>IF(January!G37="","",January!G37)</f>
        <v/>
      </c>
      <c r="H37" s="24"/>
      <c r="I37" s="15"/>
      <c r="J37" s="15"/>
      <c r="L37" s="24" t="str">
        <f>IF(January!L37="","",January!L37)</f>
        <v/>
      </c>
      <c r="M37" s="15"/>
      <c r="N37" s="15"/>
      <c r="O37" s="15">
        <f t="shared" si="0"/>
        <v>0</v>
      </c>
      <c r="P37" s="3"/>
      <c r="Q37" s="23" t="b">
        <v>0</v>
      </c>
      <c r="R37" s="24" t="str">
        <f>IF(January!R37="","",January!R37)</f>
        <v/>
      </c>
      <c r="S37" s="24"/>
      <c r="T37" s="15"/>
      <c r="U37" s="15"/>
    </row>
    <row r="38" spans="1:21" ht="16.8" x14ac:dyDescent="0.4">
      <c r="A38" s="23" t="b">
        <v>0</v>
      </c>
      <c r="B38" s="24" t="str">
        <f>IF(January!B38="","",January!B38)</f>
        <v/>
      </c>
      <c r="C38" s="15"/>
      <c r="D38" s="15"/>
      <c r="E38" s="1"/>
      <c r="F38" s="23" t="b">
        <v>0</v>
      </c>
      <c r="G38" s="24" t="str">
        <f>IF(January!G38="","",January!G38)</f>
        <v/>
      </c>
      <c r="H38" s="24"/>
      <c r="I38" s="15"/>
      <c r="J38" s="15"/>
      <c r="L38" s="24" t="str">
        <f>IF(January!L38="","",January!L38)</f>
        <v/>
      </c>
      <c r="M38" s="15"/>
      <c r="N38" s="15"/>
      <c r="O38" s="15">
        <f t="shared" si="0"/>
        <v>0</v>
      </c>
      <c r="P38" s="3"/>
      <c r="Q38" s="23" t="b">
        <v>0</v>
      </c>
      <c r="R38" s="24" t="str">
        <f>IF(January!R38="","",January!R38)</f>
        <v/>
      </c>
      <c r="S38" s="24"/>
      <c r="T38" s="15"/>
      <c r="U38" s="15"/>
    </row>
    <row r="39" spans="1:21" ht="16.8" x14ac:dyDescent="0.4">
      <c r="A39" s="23" t="b">
        <v>0</v>
      </c>
      <c r="B39" s="24" t="str">
        <f>IF(January!B39="","",January!B39)</f>
        <v/>
      </c>
      <c r="C39" s="15"/>
      <c r="D39" s="15"/>
      <c r="E39" s="1"/>
      <c r="F39" s="23" t="b">
        <v>0</v>
      </c>
      <c r="G39" s="24" t="str">
        <f>IF(January!G39="","",January!G39)</f>
        <v/>
      </c>
      <c r="H39" s="24"/>
      <c r="I39" s="15"/>
      <c r="J39" s="15"/>
      <c r="L39" s="24" t="str">
        <f>IF(January!L39="","",January!L39)</f>
        <v/>
      </c>
      <c r="M39" s="15"/>
      <c r="N39" s="15"/>
      <c r="O39" s="15">
        <f t="shared" si="0"/>
        <v>0</v>
      </c>
      <c r="P39" s="3"/>
      <c r="Q39" s="23" t="b">
        <v>0</v>
      </c>
      <c r="R39" s="24" t="str">
        <f>IF(January!R39="","",January!R39)</f>
        <v/>
      </c>
      <c r="S39" s="24"/>
      <c r="T39" s="15"/>
      <c r="U39" s="15"/>
    </row>
    <row r="40" spans="1:21" ht="16.8" x14ac:dyDescent="0.4">
      <c r="A40" s="23" t="b">
        <v>0</v>
      </c>
      <c r="B40" s="24" t="str">
        <f>IF(January!B40="","",January!B40)</f>
        <v/>
      </c>
      <c r="C40" s="15"/>
      <c r="D40" s="15"/>
      <c r="E40" s="1"/>
      <c r="F40" s="23" t="b">
        <v>0</v>
      </c>
      <c r="G40" s="24" t="str">
        <f>IF(January!G40="","",January!G40)</f>
        <v/>
      </c>
      <c r="H40" s="24"/>
      <c r="I40" s="15"/>
      <c r="J40" s="15"/>
      <c r="L40" s="24" t="str">
        <f>IF(January!L40="","",January!L40)</f>
        <v/>
      </c>
      <c r="M40" s="15"/>
      <c r="N40" s="15"/>
      <c r="O40" s="15">
        <f t="shared" si="0"/>
        <v>0</v>
      </c>
      <c r="P40" s="3"/>
      <c r="Q40" s="23" t="b">
        <v>0</v>
      </c>
      <c r="R40" s="24" t="str">
        <f>IF(January!R40="","",January!R40)</f>
        <v/>
      </c>
      <c r="S40" s="24"/>
      <c r="T40" s="15"/>
      <c r="U40" s="15"/>
    </row>
    <row r="41" spans="1:21" ht="16.8" x14ac:dyDescent="0.4">
      <c r="A41" s="23" t="b">
        <v>0</v>
      </c>
      <c r="B41" s="24" t="str">
        <f>IF(January!B41="","",January!B41)</f>
        <v/>
      </c>
      <c r="C41" s="15"/>
      <c r="D41" s="15"/>
      <c r="E41" s="1"/>
      <c r="F41" s="23" t="b">
        <v>0</v>
      </c>
      <c r="G41" s="24" t="str">
        <f>IF(January!G41="","",January!G41)</f>
        <v/>
      </c>
      <c r="H41" s="24"/>
      <c r="I41" s="15"/>
      <c r="J41" s="15"/>
      <c r="L41" s="24" t="str">
        <f>IF(January!L41="","",January!L41)</f>
        <v/>
      </c>
      <c r="M41" s="15"/>
      <c r="N41" s="15"/>
      <c r="O41" s="15">
        <f t="shared" si="0"/>
        <v>0</v>
      </c>
      <c r="P41" s="3"/>
      <c r="Q41" s="23" t="b">
        <v>0</v>
      </c>
      <c r="R41" s="24" t="str">
        <f>IF(January!R41="","",January!R41)</f>
        <v/>
      </c>
      <c r="S41" s="24"/>
      <c r="T41" s="15"/>
      <c r="U41" s="15"/>
    </row>
    <row r="42" spans="1:21" ht="16.8" x14ac:dyDescent="0.4">
      <c r="A42" s="23" t="b">
        <v>0</v>
      </c>
      <c r="B42" s="24" t="str">
        <f>IF(January!B42="","",January!B42)</f>
        <v/>
      </c>
      <c r="C42" s="15"/>
      <c r="D42" s="15"/>
      <c r="E42" s="1"/>
      <c r="F42" s="23" t="b">
        <v>0</v>
      </c>
      <c r="G42" s="24" t="str">
        <f>IF(January!G42="","",January!G42)</f>
        <v/>
      </c>
      <c r="H42" s="24"/>
      <c r="I42" s="15"/>
      <c r="J42" s="15"/>
      <c r="L42" s="24" t="str">
        <f>IF(January!L42="","",January!L42)</f>
        <v/>
      </c>
      <c r="M42" s="15"/>
      <c r="N42" s="15"/>
      <c r="O42" s="15">
        <f t="shared" si="0"/>
        <v>0</v>
      </c>
      <c r="P42" s="3"/>
      <c r="Q42" s="23" t="b">
        <v>0</v>
      </c>
      <c r="R42" s="24" t="str">
        <f>IF(January!R42="","",January!R42)</f>
        <v/>
      </c>
      <c r="S42" s="24"/>
      <c r="T42" s="15"/>
      <c r="U42" s="15"/>
    </row>
    <row r="43" spans="1:21" ht="16.8" x14ac:dyDescent="0.4">
      <c r="A43" s="23" t="b">
        <v>0</v>
      </c>
      <c r="B43" s="24" t="str">
        <f>IF(January!B43="","",January!B43)</f>
        <v/>
      </c>
      <c r="C43" s="15"/>
      <c r="D43" s="15"/>
      <c r="E43" s="1"/>
      <c r="F43" s="23" t="b">
        <v>0</v>
      </c>
      <c r="G43" s="24" t="str">
        <f>IF(January!G43="","",January!G43)</f>
        <v/>
      </c>
      <c r="H43" s="24"/>
      <c r="I43" s="15"/>
      <c r="J43" s="15"/>
      <c r="L43" s="24" t="str">
        <f>IF(January!L43="","",January!L43)</f>
        <v/>
      </c>
      <c r="M43" s="15"/>
      <c r="N43" s="15"/>
      <c r="O43" s="15">
        <f t="shared" si="0"/>
        <v>0</v>
      </c>
      <c r="P43" s="3"/>
      <c r="Q43" s="23" t="b">
        <v>0</v>
      </c>
      <c r="R43" s="24" t="str">
        <f>IF(January!R43="","",January!R43)</f>
        <v/>
      </c>
      <c r="S43" s="24"/>
      <c r="T43" s="15"/>
      <c r="U43" s="15"/>
    </row>
    <row r="44" spans="1:21" ht="16.8" x14ac:dyDescent="0.4">
      <c r="A44" s="23" t="b">
        <v>0</v>
      </c>
      <c r="B44" s="24" t="str">
        <f>IF(January!B44="","",January!B44)</f>
        <v/>
      </c>
      <c r="C44" s="15"/>
      <c r="D44" s="15"/>
      <c r="E44" s="1"/>
      <c r="F44" s="23" t="b">
        <v>0</v>
      </c>
      <c r="G44" s="24" t="str">
        <f>IF(January!G44="","",January!G44)</f>
        <v/>
      </c>
      <c r="H44" s="24"/>
      <c r="I44" s="15"/>
      <c r="J44" s="15"/>
      <c r="L44" s="24" t="str">
        <f>IF(January!L44="","",January!L44)</f>
        <v/>
      </c>
      <c r="M44" s="15"/>
      <c r="N44" s="15"/>
      <c r="O44" s="15">
        <f t="shared" si="0"/>
        <v>0</v>
      </c>
      <c r="P44" s="3"/>
      <c r="Q44" s="23" t="b">
        <v>0</v>
      </c>
      <c r="R44" s="24" t="str">
        <f>IF(January!R44="","",January!R44)</f>
        <v/>
      </c>
      <c r="S44" s="24"/>
      <c r="T44" s="15"/>
      <c r="U44" s="15"/>
    </row>
    <row r="45" spans="1:21" ht="16.8" x14ac:dyDescent="0.4">
      <c r="A45" s="23" t="b">
        <v>0</v>
      </c>
      <c r="B45" s="24" t="str">
        <f>IF(January!B45="","",January!B45)</f>
        <v/>
      </c>
      <c r="C45" s="15"/>
      <c r="D45" s="15"/>
      <c r="E45" s="1"/>
      <c r="F45" s="23" t="b">
        <v>0</v>
      </c>
      <c r="G45" s="24" t="str">
        <f>IF(January!G45="","",January!G45)</f>
        <v/>
      </c>
      <c r="H45" s="24"/>
      <c r="I45" s="15"/>
      <c r="J45" s="15"/>
      <c r="L45" s="24" t="str">
        <f>IF(January!L45="","",January!L45)</f>
        <v/>
      </c>
      <c r="M45" s="15"/>
      <c r="N45" s="15"/>
      <c r="O45" s="15">
        <f t="shared" si="0"/>
        <v>0</v>
      </c>
      <c r="P45" s="3"/>
      <c r="Q45" s="23" t="b">
        <v>0</v>
      </c>
      <c r="R45" s="24" t="str">
        <f>IF(January!R45="","",January!R45)</f>
        <v/>
      </c>
      <c r="S45" s="24"/>
      <c r="T45" s="15"/>
      <c r="U45" s="15"/>
    </row>
    <row r="46" spans="1:21" ht="16.8" x14ac:dyDescent="0.4">
      <c r="A46" s="23" t="b">
        <v>0</v>
      </c>
      <c r="B46" s="24" t="str">
        <f>IF(January!B46="","",January!B46)</f>
        <v/>
      </c>
      <c r="C46" s="15"/>
      <c r="D46" s="15"/>
      <c r="E46" s="1"/>
      <c r="F46" s="23" t="b">
        <v>0</v>
      </c>
      <c r="G46" s="24" t="str">
        <f>IF(January!G46="","",January!G46)</f>
        <v/>
      </c>
      <c r="H46" s="24"/>
      <c r="I46" s="15"/>
      <c r="J46" s="15"/>
      <c r="L46" s="24" t="str">
        <f>IF(January!L46="","",January!L46)</f>
        <v/>
      </c>
      <c r="M46" s="15"/>
      <c r="N46" s="15"/>
      <c r="O46" s="15">
        <f t="shared" si="0"/>
        <v>0</v>
      </c>
      <c r="P46" s="3"/>
      <c r="Q46" s="23" t="b">
        <v>0</v>
      </c>
      <c r="R46" s="24" t="str">
        <f>IF(January!R46="","",January!R46)</f>
        <v/>
      </c>
      <c r="S46" s="24"/>
      <c r="T46" s="15"/>
      <c r="U46" s="15"/>
    </row>
    <row r="47" spans="1:21" ht="16.8" x14ac:dyDescent="0.4">
      <c r="A47" s="23" t="b">
        <v>0</v>
      </c>
      <c r="B47" s="24" t="str">
        <f>IF(January!B47="","",January!B47)</f>
        <v/>
      </c>
      <c r="C47" s="15"/>
      <c r="D47" s="15"/>
      <c r="E47" s="1"/>
      <c r="F47" s="23" t="b">
        <v>0</v>
      </c>
      <c r="G47" s="24" t="str">
        <f>IF(January!G47="","",January!G47)</f>
        <v/>
      </c>
      <c r="H47" s="24"/>
      <c r="I47" s="15"/>
      <c r="J47" s="15"/>
      <c r="L47" s="24" t="str">
        <f>IF(January!L47="","",January!L47)</f>
        <v/>
      </c>
      <c r="M47" s="15"/>
      <c r="N47" s="15"/>
      <c r="O47" s="15">
        <f t="shared" si="0"/>
        <v>0</v>
      </c>
      <c r="P47" s="3"/>
      <c r="Q47" s="23" t="b">
        <v>0</v>
      </c>
      <c r="R47" s="24" t="str">
        <f>IF(January!R47="","",January!R47)</f>
        <v/>
      </c>
      <c r="S47" s="24"/>
      <c r="T47" s="15"/>
      <c r="U47" s="15"/>
    </row>
    <row r="48" spans="1:21" ht="16.8" x14ac:dyDescent="0.25">
      <c r="A48" s="66" t="s">
        <v>49</v>
      </c>
      <c r="B48" s="66"/>
      <c r="C48" s="25">
        <f>SUM(C36:C47)</f>
        <v>0</v>
      </c>
      <c r="D48" s="25">
        <f>SUM(IF(A36=TRUE,D36,0)+IF(A37=TRUE,D37,0)+IF(A38=TRUE,D38,0)+IF(A39=TRUE,D39,0)+IF(A40=TRUE,D40,0)+IF(A41=TRUE,D41,0)+IF(A42=TRUE,D42,0)+IF(A43=TRUE,D43,0)+IF(A44=TRUE,D44,0)+IF(A45=TRUE,D45,0)+IF(A46=TRUE,D46,0)+IF(A47=TRUE,D47,0))</f>
        <v>0</v>
      </c>
      <c r="E48" s="7"/>
      <c r="F48" s="56" t="s">
        <v>49</v>
      </c>
      <c r="G48" s="56"/>
      <c r="H48" s="27"/>
      <c r="I48" s="28">
        <f>SUM(I20:I47)</f>
        <v>0</v>
      </c>
      <c r="J48" s="34">
        <f>SUM(IF(F20=TRUE,J20,0)+IF(F21=TRUE,J21,0)+IF(F22=TRUE,J22,0)+IF(F23=TRUE,J23,0)+IF(F24=TRUE,J24,0)+IF(F25=TRUE,J25,0)+IF(F26=TRUE,J26,0)+IF(F27=TRUE,J27,0)+IF(F28=TRUE,J28,0)+IF(F29=TRUE,J29,0)+IF(F30=TRUE,J30,0)+IF(F31=TRUE,J31,0)+IF(F32=TRUE,J32,0)+IF(F33=TRUE,J33,0)+IF(F34=TRUE,J34,0)+IF(F35=TRUE,J35,0)+IF(F36=TRUE,J36,0)+IF(F37=TRUE,J37,0)+IF(F38=TRUE,J38,0)+IF(F39=TRUE,J39,0)+IF(F40=TRUE,J40,0)+IF(F41=TRUE,J41,0)+IF(F42=TRUE,J42,0)+IF(F43=TRUE,J43,0)+IF(F44=TRUE,J44,0)+IF(F45=TRUE,J45,0)+IF(F46=TRUE,J46,0)+IF(F47=TRUE,J47,0))</f>
        <v>0</v>
      </c>
      <c r="L48" s="27" t="s">
        <v>49</v>
      </c>
      <c r="M48" s="28">
        <f>SUM(M20:M47)</f>
        <v>0</v>
      </c>
      <c r="N48" s="28">
        <f>SUM(N20:N47)</f>
        <v>0</v>
      </c>
      <c r="O48" s="28">
        <f>SUM(O20:O47)</f>
        <v>0</v>
      </c>
      <c r="P48" s="7"/>
      <c r="Q48" s="56" t="s">
        <v>49</v>
      </c>
      <c r="R48" s="56"/>
      <c r="S48" s="27"/>
      <c r="T48" s="28">
        <f>SUM(T20:T47)</f>
        <v>0</v>
      </c>
      <c r="U48" s="28">
        <f>SUM(IF(Q20=TRUE,U20,0)+IF(Q21=TRUE,U21,0)+IF(Q22=TRUE,U22,0)+IF(Q23=TRUE,U23,0)+IF(Q24=TRUE,U24,0)+IF(Q25=TRUE,U25,0)+IF(Q26=TRUE,U26,0)+IF(Q27=TRUE,U27,0)+IF(Q28=TRUE,U28,0)+IF(Q29=TRUE,U29,0)+IF(Q30=TRUE,U30,0)+IF(Q31=TRUE,U31,0)+IF(Q32=TRUE,U32,0)+IF(Q33=TRUE,U33,0)+IF(Q34=TRUE,U34,0)+IF(Q35=TRUE,U35,0)+IF(Q36=TRUE,U36,0)+IF(Q37=TRUE,U37,0)+IF(Q38=TRUE,U38,0)+IF(Q39=TRUE,U39,0)+IF(Q40=TRUE,U40,0)+IF(Q41=TRUE,U41,0)+IF(Q42=TRUE,U42,0)+IF(Q43=TRUE,U43,0)+IF(Q44=TRUE,U44,0)+IF(Q45=TRUE,U45,0)+IF(Q46=TRUE,U46,0)+IF(Q47=TRUE,U47,0))</f>
        <v>0</v>
      </c>
    </row>
    <row r="50" spans="1:21" ht="13.2" customHeight="1" x14ac:dyDescent="0.25">
      <c r="A50" s="48" t="s">
        <v>53</v>
      </c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Q50" s="60"/>
      <c r="R50" s="60"/>
      <c r="S50" s="60"/>
      <c r="T50" s="60"/>
      <c r="U50" s="60"/>
    </row>
    <row r="51" spans="1:21" ht="15.6" x14ac:dyDescent="0.25">
      <c r="A51" s="54" t="s">
        <v>54</v>
      </c>
      <c r="B51" s="54"/>
      <c r="C51" s="54" t="s">
        <v>55</v>
      </c>
      <c r="D51" s="55"/>
      <c r="E51" s="54" t="s">
        <v>21</v>
      </c>
      <c r="F51" s="54"/>
      <c r="G51" s="54"/>
      <c r="H51" s="54" t="s">
        <v>56</v>
      </c>
      <c r="I51" s="55"/>
      <c r="J51" s="55"/>
      <c r="K51" s="55"/>
      <c r="L51" s="55"/>
      <c r="M51" s="55"/>
      <c r="N51" s="55"/>
      <c r="O51" s="55"/>
      <c r="P51" s="10"/>
      <c r="Q51" s="60"/>
      <c r="R51" s="60"/>
      <c r="S51" s="60"/>
      <c r="T51" s="60"/>
      <c r="U51" s="60"/>
    </row>
    <row r="52" spans="1:21" ht="15.6" x14ac:dyDescent="0.4">
      <c r="A52" s="70"/>
      <c r="B52" s="70"/>
      <c r="C52" s="38"/>
      <c r="D52" s="38"/>
      <c r="E52" s="40"/>
      <c r="F52" s="40"/>
      <c r="G52" s="40"/>
      <c r="H52" s="39"/>
      <c r="I52" s="39"/>
      <c r="J52" s="39"/>
      <c r="K52" s="39"/>
      <c r="L52" s="39"/>
      <c r="M52" s="39"/>
      <c r="N52" s="39"/>
      <c r="O52" s="39"/>
      <c r="P52" s="11"/>
      <c r="Q52" s="60"/>
      <c r="R52" s="60"/>
      <c r="S52" s="60"/>
      <c r="T52" s="60"/>
      <c r="U52" s="60"/>
    </row>
    <row r="53" spans="1:21" ht="15.6" x14ac:dyDescent="0.4">
      <c r="A53" s="70"/>
      <c r="B53" s="70"/>
      <c r="C53" s="38"/>
      <c r="D53" s="38"/>
      <c r="E53" s="40"/>
      <c r="F53" s="40"/>
      <c r="G53" s="40"/>
      <c r="H53" s="39"/>
      <c r="I53" s="39"/>
      <c r="J53" s="39"/>
      <c r="K53" s="39"/>
      <c r="L53" s="39"/>
      <c r="M53" s="39"/>
      <c r="N53" s="39"/>
      <c r="O53" s="39"/>
      <c r="P53" s="11"/>
      <c r="Q53" s="60"/>
      <c r="R53" s="60"/>
      <c r="S53" s="60"/>
      <c r="T53" s="60"/>
      <c r="U53" s="60"/>
    </row>
    <row r="54" spans="1:21" ht="15.6" x14ac:dyDescent="0.4">
      <c r="A54" s="70"/>
      <c r="B54" s="70"/>
      <c r="C54" s="38"/>
      <c r="D54" s="38"/>
      <c r="E54" s="40"/>
      <c r="F54" s="40"/>
      <c r="G54" s="40"/>
      <c r="H54" s="39"/>
      <c r="I54" s="39"/>
      <c r="J54" s="39"/>
      <c r="K54" s="39"/>
      <c r="L54" s="39"/>
      <c r="M54" s="39"/>
      <c r="N54" s="39"/>
      <c r="O54" s="39"/>
      <c r="P54" s="11"/>
      <c r="Q54" s="60"/>
      <c r="R54" s="60"/>
      <c r="S54" s="60"/>
      <c r="T54" s="60"/>
      <c r="U54" s="60"/>
    </row>
    <row r="55" spans="1:21" ht="15.6" x14ac:dyDescent="0.4">
      <c r="A55" s="70"/>
      <c r="B55" s="70"/>
      <c r="C55" s="38"/>
      <c r="D55" s="38"/>
      <c r="E55" s="40"/>
      <c r="F55" s="40"/>
      <c r="G55" s="40"/>
      <c r="H55" s="39"/>
      <c r="I55" s="39"/>
      <c r="J55" s="39"/>
      <c r="K55" s="39"/>
      <c r="L55" s="39"/>
      <c r="M55" s="39"/>
      <c r="N55" s="39"/>
      <c r="O55" s="39"/>
      <c r="P55" s="11"/>
      <c r="Q55" s="60"/>
      <c r="R55" s="60"/>
      <c r="S55" s="60"/>
      <c r="T55" s="60"/>
      <c r="U55" s="60"/>
    </row>
    <row r="56" spans="1:21" ht="15.6" x14ac:dyDescent="0.4">
      <c r="A56" s="70"/>
      <c r="B56" s="70"/>
      <c r="C56" s="38"/>
      <c r="D56" s="38"/>
      <c r="E56" s="40"/>
      <c r="F56" s="40"/>
      <c r="G56" s="40"/>
      <c r="H56" s="39"/>
      <c r="I56" s="39"/>
      <c r="J56" s="39"/>
      <c r="K56" s="39"/>
      <c r="L56" s="39"/>
      <c r="M56" s="39"/>
      <c r="N56" s="39"/>
      <c r="O56" s="39"/>
      <c r="P56" s="11"/>
      <c r="Q56" s="60"/>
      <c r="R56" s="60"/>
      <c r="S56" s="60"/>
      <c r="T56" s="60"/>
      <c r="U56" s="60"/>
    </row>
    <row r="57" spans="1:21" ht="15.6" x14ac:dyDescent="0.4">
      <c r="A57" s="70"/>
      <c r="B57" s="70"/>
      <c r="C57" s="38"/>
      <c r="D57" s="38"/>
      <c r="E57" s="40"/>
      <c r="F57" s="40"/>
      <c r="G57" s="40"/>
      <c r="H57" s="39"/>
      <c r="I57" s="39"/>
      <c r="J57" s="39"/>
      <c r="K57" s="39"/>
      <c r="L57" s="39"/>
      <c r="M57" s="39"/>
      <c r="N57" s="39"/>
      <c r="O57" s="39"/>
      <c r="P57" s="11"/>
      <c r="Q57" s="60"/>
      <c r="R57" s="60"/>
      <c r="S57" s="60"/>
      <c r="T57" s="60"/>
      <c r="U57" s="60"/>
    </row>
    <row r="58" spans="1:21" ht="15.6" x14ac:dyDescent="0.4">
      <c r="A58" s="70"/>
      <c r="B58" s="70"/>
      <c r="C58" s="38"/>
      <c r="D58" s="38"/>
      <c r="E58" s="40"/>
      <c r="F58" s="40"/>
      <c r="G58" s="40"/>
      <c r="H58" s="39"/>
      <c r="I58" s="39"/>
      <c r="J58" s="39"/>
      <c r="K58" s="39"/>
      <c r="L58" s="39"/>
      <c r="M58" s="39"/>
      <c r="N58" s="39"/>
      <c r="O58" s="39"/>
      <c r="P58" s="11"/>
      <c r="Q58" s="60"/>
      <c r="R58" s="60"/>
      <c r="S58" s="60"/>
      <c r="T58" s="60"/>
      <c r="U58" s="60"/>
    </row>
    <row r="59" spans="1:21" ht="15.6" x14ac:dyDescent="0.4">
      <c r="A59" s="70"/>
      <c r="B59" s="70"/>
      <c r="C59" s="38"/>
      <c r="D59" s="38"/>
      <c r="E59" s="40"/>
      <c r="F59" s="40"/>
      <c r="G59" s="40"/>
      <c r="H59" s="39"/>
      <c r="I59" s="39"/>
      <c r="J59" s="39"/>
      <c r="K59" s="39"/>
      <c r="L59" s="39"/>
      <c r="M59" s="39"/>
      <c r="N59" s="39"/>
      <c r="O59" s="39"/>
      <c r="P59" s="11"/>
    </row>
    <row r="60" spans="1:21" ht="15.6" customHeight="1" x14ac:dyDescent="0.4">
      <c r="A60" s="70"/>
      <c r="B60" s="70"/>
      <c r="C60" s="38"/>
      <c r="D60" s="38"/>
      <c r="E60" s="40"/>
      <c r="F60" s="40"/>
      <c r="G60" s="40"/>
      <c r="H60" s="39"/>
      <c r="I60" s="39"/>
      <c r="J60" s="39"/>
      <c r="K60" s="39"/>
      <c r="L60" s="39"/>
      <c r="M60" s="39"/>
      <c r="N60" s="39"/>
      <c r="O60" s="39"/>
      <c r="P60" s="11"/>
      <c r="Q60" s="62" t="s">
        <v>57</v>
      </c>
      <c r="R60" s="62"/>
      <c r="S60" s="62"/>
      <c r="T60" s="62"/>
      <c r="U60" s="62"/>
    </row>
    <row r="61" spans="1:21" ht="15.6" x14ac:dyDescent="0.4">
      <c r="A61" s="70"/>
      <c r="B61" s="70"/>
      <c r="C61" s="38"/>
      <c r="D61" s="38"/>
      <c r="E61" s="40"/>
      <c r="F61" s="40"/>
      <c r="G61" s="40"/>
      <c r="H61" s="39"/>
      <c r="I61" s="39"/>
      <c r="J61" s="39"/>
      <c r="K61" s="39"/>
      <c r="L61" s="39"/>
      <c r="M61" s="39"/>
      <c r="N61" s="39"/>
      <c r="O61" s="39"/>
      <c r="P61" s="11"/>
      <c r="Q61" s="61" t="s">
        <v>58</v>
      </c>
      <c r="R61" s="61"/>
      <c r="S61" s="61"/>
      <c r="T61" s="14" t="s">
        <v>49</v>
      </c>
      <c r="U61" s="14" t="s">
        <v>59</v>
      </c>
    </row>
    <row r="62" spans="1:21" ht="15.6" x14ac:dyDescent="0.4">
      <c r="A62" s="70"/>
      <c r="B62" s="70"/>
      <c r="C62" s="38"/>
      <c r="D62" s="38"/>
      <c r="E62" s="40"/>
      <c r="F62" s="40"/>
      <c r="G62" s="40"/>
      <c r="H62" s="39"/>
      <c r="I62" s="39"/>
      <c r="J62" s="39"/>
      <c r="K62" s="39"/>
      <c r="L62" s="39"/>
      <c r="M62" s="39"/>
      <c r="N62" s="39"/>
      <c r="O62" s="39"/>
      <c r="P62" s="11"/>
      <c r="Q62" s="57" t="s">
        <v>31</v>
      </c>
      <c r="R62" s="57"/>
      <c r="S62" s="57"/>
      <c r="T62" s="29" cm="1">
        <f t="array" ref="T62">SUM(IF($E$52:$G$86=$Q62,$C$52:$D$86,0))</f>
        <v>0</v>
      </c>
      <c r="U62" s="30" t="str">
        <f t="shared" ref="U62:U68" ca="1" si="1">IF($T$69=0,"",$T62/$T$69)</f>
        <v/>
      </c>
    </row>
    <row r="63" spans="1:21" ht="15.6" x14ac:dyDescent="0.4">
      <c r="A63" s="70"/>
      <c r="B63" s="70"/>
      <c r="C63" s="38"/>
      <c r="D63" s="38"/>
      <c r="E63" s="40"/>
      <c r="F63" s="40"/>
      <c r="G63" s="40"/>
      <c r="H63" s="39"/>
      <c r="I63" s="39"/>
      <c r="J63" s="39"/>
      <c r="K63" s="39"/>
      <c r="L63" s="39"/>
      <c r="M63" s="39"/>
      <c r="N63" s="39"/>
      <c r="O63" s="39"/>
      <c r="P63" s="11"/>
      <c r="Q63" s="57" t="s">
        <v>25</v>
      </c>
      <c r="R63" s="57"/>
      <c r="S63" s="57"/>
      <c r="T63" s="29" cm="1">
        <f t="array" ref="T63">SUM(IF($E$52:$G$86=$Q63,$C$52:$D$86,0))</f>
        <v>0</v>
      </c>
      <c r="U63" s="30" t="str">
        <f t="shared" ca="1" si="1"/>
        <v/>
      </c>
    </row>
    <row r="64" spans="1:21" ht="15.6" x14ac:dyDescent="0.4">
      <c r="A64" s="70"/>
      <c r="B64" s="70"/>
      <c r="C64" s="38"/>
      <c r="D64" s="38"/>
      <c r="E64" s="40"/>
      <c r="F64" s="40"/>
      <c r="G64" s="40"/>
      <c r="H64" s="39"/>
      <c r="I64" s="39"/>
      <c r="J64" s="39"/>
      <c r="K64" s="39"/>
      <c r="L64" s="39"/>
      <c r="M64" s="39"/>
      <c r="N64" s="39"/>
      <c r="O64" s="39"/>
      <c r="P64" s="11"/>
      <c r="Q64" s="57" t="s">
        <v>87</v>
      </c>
      <c r="R64" s="57"/>
      <c r="S64" s="57"/>
      <c r="T64" s="29" cm="1">
        <f t="array" ref="T64">SUM(IF($E$52:$G$86=$Q64,$C$52:$D$86,0))</f>
        <v>0</v>
      </c>
      <c r="U64" s="30" t="str">
        <f t="shared" ca="1" si="1"/>
        <v/>
      </c>
    </row>
    <row r="65" spans="1:21" ht="15.6" x14ac:dyDescent="0.4">
      <c r="A65" s="70"/>
      <c r="B65" s="70"/>
      <c r="C65" s="38"/>
      <c r="D65" s="38"/>
      <c r="E65" s="40"/>
      <c r="F65" s="40"/>
      <c r="G65" s="40"/>
      <c r="H65" s="39"/>
      <c r="I65" s="39"/>
      <c r="J65" s="39"/>
      <c r="K65" s="39"/>
      <c r="L65" s="39"/>
      <c r="M65" s="39"/>
      <c r="N65" s="39"/>
      <c r="O65" s="39"/>
      <c r="P65" s="11"/>
      <c r="Q65" s="57" t="s">
        <v>93</v>
      </c>
      <c r="R65" s="57"/>
      <c r="S65" s="57"/>
      <c r="T65" s="29" cm="1">
        <f t="array" ref="T65">SUM(IF($E$52:$G$86=$Q65,$C$52:$D$86,0))</f>
        <v>0</v>
      </c>
      <c r="U65" s="30" t="str">
        <f t="shared" ca="1" si="1"/>
        <v/>
      </c>
    </row>
    <row r="66" spans="1:21" ht="15.6" x14ac:dyDescent="0.4">
      <c r="A66" s="70"/>
      <c r="B66" s="70"/>
      <c r="C66" s="38"/>
      <c r="D66" s="38"/>
      <c r="E66" s="40"/>
      <c r="F66" s="40"/>
      <c r="G66" s="40"/>
      <c r="H66" s="39"/>
      <c r="I66" s="39"/>
      <c r="J66" s="39"/>
      <c r="K66" s="39"/>
      <c r="L66" s="39"/>
      <c r="M66" s="39"/>
      <c r="N66" s="39"/>
      <c r="O66" s="39"/>
      <c r="P66" s="11"/>
      <c r="Q66" s="57" t="s">
        <v>34</v>
      </c>
      <c r="R66" s="57"/>
      <c r="S66" s="57"/>
      <c r="T66" s="29" cm="1">
        <f t="array" ref="T66">SUM(IF($E$52:$G$86=$Q66,$C$52:$D$86,0))</f>
        <v>0</v>
      </c>
      <c r="U66" s="30" t="str">
        <f t="shared" ca="1" si="1"/>
        <v/>
      </c>
    </row>
    <row r="67" spans="1:21" ht="15.6" x14ac:dyDescent="0.4">
      <c r="A67" s="70"/>
      <c r="B67" s="70"/>
      <c r="C67" s="38"/>
      <c r="D67" s="38"/>
      <c r="E67" s="40"/>
      <c r="F67" s="40"/>
      <c r="G67" s="40"/>
      <c r="H67" s="39"/>
      <c r="I67" s="39"/>
      <c r="J67" s="39"/>
      <c r="K67" s="39"/>
      <c r="L67" s="39"/>
      <c r="M67" s="39"/>
      <c r="N67" s="39"/>
      <c r="O67" s="39"/>
      <c r="P67" s="11"/>
      <c r="Q67" s="57" t="s">
        <v>32</v>
      </c>
      <c r="R67" s="57"/>
      <c r="S67" s="57"/>
      <c r="T67" s="29" cm="1">
        <f t="array" ref="T67">SUM(IF($E$52:$G$86=$Q67,$C$52:$D$86,0))</f>
        <v>0</v>
      </c>
      <c r="U67" s="30" t="str">
        <f t="shared" ca="1" si="1"/>
        <v/>
      </c>
    </row>
    <row r="68" spans="1:21" ht="15.6" x14ac:dyDescent="0.4">
      <c r="A68" s="70"/>
      <c r="B68" s="70"/>
      <c r="C68" s="38"/>
      <c r="D68" s="38"/>
      <c r="E68" s="40"/>
      <c r="F68" s="40"/>
      <c r="G68" s="40"/>
      <c r="H68" s="39"/>
      <c r="I68" s="39"/>
      <c r="J68" s="39"/>
      <c r="K68" s="39"/>
      <c r="L68" s="39"/>
      <c r="M68" s="39"/>
      <c r="N68" s="39"/>
      <c r="O68" s="39"/>
      <c r="P68" s="11"/>
      <c r="Q68" s="57" t="s">
        <v>94</v>
      </c>
      <c r="R68" s="57"/>
      <c r="S68" s="57"/>
      <c r="T68" s="29" cm="1">
        <f t="array" ref="T68">SUM(IF($E$52:$G$86=$Q68,$C$52:$D$86,0))</f>
        <v>0</v>
      </c>
      <c r="U68" s="30" t="str">
        <f t="shared" ca="1" si="1"/>
        <v/>
      </c>
    </row>
    <row r="69" spans="1:21" ht="16.8" x14ac:dyDescent="0.4">
      <c r="A69" s="70"/>
      <c r="B69" s="70"/>
      <c r="C69" s="38"/>
      <c r="D69" s="38"/>
      <c r="E69" s="40"/>
      <c r="F69" s="40"/>
      <c r="G69" s="40"/>
      <c r="H69" s="39"/>
      <c r="I69" s="39"/>
      <c r="J69" s="39"/>
      <c r="K69" s="39"/>
      <c r="L69" s="39"/>
      <c r="M69" s="39"/>
      <c r="N69" s="39"/>
      <c r="O69" s="39"/>
      <c r="P69" s="11"/>
      <c r="Q69" s="56" t="s">
        <v>49</v>
      </c>
      <c r="R69" s="56"/>
      <c r="S69" s="56"/>
      <c r="T69" s="31">
        <f ca="1">SUM(T62:T69)</f>
        <v>0</v>
      </c>
      <c r="U69" s="32">
        <f ca="1">SUM(U62:U68)</f>
        <v>0</v>
      </c>
    </row>
    <row r="70" spans="1:21" ht="15.6" x14ac:dyDescent="0.4">
      <c r="A70" s="70"/>
      <c r="B70" s="70"/>
      <c r="C70" s="38"/>
      <c r="D70" s="38"/>
      <c r="E70" s="40"/>
      <c r="F70" s="40"/>
      <c r="G70" s="40"/>
      <c r="H70" s="39"/>
      <c r="I70" s="39"/>
      <c r="J70" s="39"/>
      <c r="K70" s="39"/>
      <c r="L70" s="39"/>
      <c r="M70" s="39"/>
      <c r="N70" s="39"/>
      <c r="O70" s="39"/>
      <c r="P70" s="11"/>
    </row>
    <row r="71" spans="1:21" ht="15.6" x14ac:dyDescent="0.4">
      <c r="A71" s="70"/>
      <c r="B71" s="70"/>
      <c r="C71" s="38"/>
      <c r="D71" s="38"/>
      <c r="E71" s="40"/>
      <c r="F71" s="40"/>
      <c r="G71" s="40"/>
      <c r="H71" s="39"/>
      <c r="I71" s="39"/>
      <c r="J71" s="39"/>
      <c r="K71" s="39"/>
      <c r="L71" s="39"/>
      <c r="M71" s="39"/>
      <c r="N71" s="39"/>
      <c r="O71" s="39"/>
      <c r="P71" s="11"/>
    </row>
    <row r="72" spans="1:21" ht="15.6" x14ac:dyDescent="0.4">
      <c r="A72" s="70"/>
      <c r="B72" s="70"/>
      <c r="C72" s="38"/>
      <c r="D72" s="38"/>
      <c r="E72" s="40"/>
      <c r="F72" s="40"/>
      <c r="G72" s="40"/>
      <c r="H72" s="39"/>
      <c r="I72" s="39"/>
      <c r="J72" s="39"/>
      <c r="K72" s="39"/>
      <c r="L72" s="39"/>
      <c r="M72" s="39"/>
      <c r="N72" s="39"/>
      <c r="O72" s="39"/>
      <c r="P72" s="11"/>
    </row>
    <row r="73" spans="1:21" ht="15.6" x14ac:dyDescent="0.4">
      <c r="A73" s="70"/>
      <c r="B73" s="70"/>
      <c r="C73" s="38"/>
      <c r="D73" s="38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</row>
    <row r="74" spans="1:21" ht="15.75" customHeight="1" x14ac:dyDescent="0.4">
      <c r="A74" s="70"/>
      <c r="B74" s="70"/>
      <c r="C74" s="38"/>
      <c r="D74" s="38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</row>
    <row r="75" spans="1:21" ht="15.75" customHeight="1" x14ac:dyDescent="0.4">
      <c r="A75" s="70"/>
      <c r="B75" s="70"/>
      <c r="C75" s="38"/>
      <c r="D75" s="38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</row>
    <row r="76" spans="1:21" ht="15.75" customHeight="1" x14ac:dyDescent="0.4">
      <c r="A76" s="70"/>
      <c r="B76" s="70"/>
      <c r="C76" s="38"/>
      <c r="D76" s="38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</row>
    <row r="77" spans="1:21" ht="15.75" customHeight="1" x14ac:dyDescent="0.4">
      <c r="A77" s="70"/>
      <c r="B77" s="70"/>
      <c r="C77" s="38"/>
      <c r="D77" s="38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</row>
    <row r="78" spans="1:21" ht="15.75" customHeight="1" x14ac:dyDescent="0.4">
      <c r="A78" s="70"/>
      <c r="B78" s="70"/>
      <c r="C78" s="38"/>
      <c r="D78" s="38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</row>
    <row r="79" spans="1:21" ht="15.75" customHeight="1" x14ac:dyDescent="0.4">
      <c r="A79" s="70"/>
      <c r="B79" s="70"/>
      <c r="C79" s="38"/>
      <c r="D79" s="38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</row>
    <row r="80" spans="1:21" ht="15.75" customHeight="1" x14ac:dyDescent="0.4">
      <c r="A80" s="70"/>
      <c r="B80" s="70"/>
      <c r="C80" s="38"/>
      <c r="D80" s="38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</row>
    <row r="81" spans="1:15" ht="15.75" customHeight="1" x14ac:dyDescent="0.4">
      <c r="A81" s="70"/>
      <c r="B81" s="70"/>
      <c r="C81" s="38"/>
      <c r="D81" s="38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</row>
    <row r="82" spans="1:15" ht="15.75" customHeight="1" x14ac:dyDescent="0.4">
      <c r="A82" s="70"/>
      <c r="B82" s="70"/>
      <c r="C82" s="38"/>
      <c r="D82" s="38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</row>
    <row r="83" spans="1:15" ht="15.75" customHeight="1" x14ac:dyDescent="0.4">
      <c r="A83" s="70"/>
      <c r="B83" s="70"/>
      <c r="C83" s="38"/>
      <c r="D83" s="38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</row>
    <row r="84" spans="1:15" ht="15.75" customHeight="1" x14ac:dyDescent="0.4">
      <c r="A84" s="70"/>
      <c r="B84" s="70"/>
      <c r="C84" s="38"/>
      <c r="D84" s="38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</row>
    <row r="85" spans="1:15" ht="15.75" customHeight="1" x14ac:dyDescent="0.4">
      <c r="A85" s="70"/>
      <c r="B85" s="70"/>
      <c r="C85" s="38"/>
      <c r="D85" s="38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</row>
    <row r="86" spans="1:15" ht="15.75" customHeight="1" x14ac:dyDescent="0.4">
      <c r="A86" s="70"/>
      <c r="B86" s="70"/>
      <c r="C86" s="38"/>
      <c r="D86" s="38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</row>
    <row r="87" spans="1:15" ht="15.75" customHeight="1" x14ac:dyDescent="0.4">
      <c r="A87" s="66" t="s">
        <v>49</v>
      </c>
      <c r="B87" s="66"/>
      <c r="C87" s="50">
        <f>SUM(C52:D86)</f>
        <v>0</v>
      </c>
      <c r="D87" s="51"/>
      <c r="E87" s="53"/>
      <c r="F87" s="53"/>
      <c r="G87" s="53"/>
      <c r="H87" s="52"/>
      <c r="I87" s="44"/>
      <c r="J87" s="44"/>
      <c r="K87" s="44"/>
      <c r="L87" s="44"/>
      <c r="M87" s="44"/>
      <c r="N87" s="44"/>
      <c r="O87" s="44"/>
    </row>
  </sheetData>
  <mergeCells count="213">
    <mergeCell ref="Q1:U1"/>
    <mergeCell ref="F2:H2"/>
    <mergeCell ref="I2:J2"/>
    <mergeCell ref="L2:O6"/>
    <mergeCell ref="Q2:U6"/>
    <mergeCell ref="F3:H3"/>
    <mergeCell ref="I3:J3"/>
    <mergeCell ref="F4:H4"/>
    <mergeCell ref="I4:J4"/>
    <mergeCell ref="F5:H5"/>
    <mergeCell ref="I5:J5"/>
    <mergeCell ref="F6:H6"/>
    <mergeCell ref="I6:J6"/>
    <mergeCell ref="A1:D7"/>
    <mergeCell ref="F1:J1"/>
    <mergeCell ref="L1:O1"/>
    <mergeCell ref="A8:D8"/>
    <mergeCell ref="G8:J16"/>
    <mergeCell ref="L8:O16"/>
    <mergeCell ref="Q8:U16"/>
    <mergeCell ref="A9:B9"/>
    <mergeCell ref="A10:B10"/>
    <mergeCell ref="A11:B11"/>
    <mergeCell ref="A12:B12"/>
    <mergeCell ref="A13:B13"/>
    <mergeCell ref="A14:B14"/>
    <mergeCell ref="A19:B19"/>
    <mergeCell ref="F19:G19"/>
    <mergeCell ref="Q19:R19"/>
    <mergeCell ref="A20:B20"/>
    <mergeCell ref="A21:B21"/>
    <mergeCell ref="A22:B22"/>
    <mergeCell ref="A15:B15"/>
    <mergeCell ref="A16:B16"/>
    <mergeCell ref="A18:D18"/>
    <mergeCell ref="F18:J18"/>
    <mergeCell ref="L18:O18"/>
    <mergeCell ref="Q18:U18"/>
    <mergeCell ref="A29:B29"/>
    <mergeCell ref="A30:B30"/>
    <mergeCell ref="A31:B31"/>
    <mergeCell ref="A32:B32"/>
    <mergeCell ref="A34:D34"/>
    <mergeCell ref="A35:B35"/>
    <mergeCell ref="A23:B23"/>
    <mergeCell ref="A24:B24"/>
    <mergeCell ref="A25:B25"/>
    <mergeCell ref="A26:B26"/>
    <mergeCell ref="A27:B27"/>
    <mergeCell ref="A28:B28"/>
    <mergeCell ref="A48:B48"/>
    <mergeCell ref="F48:G48"/>
    <mergeCell ref="Q48:R48"/>
    <mergeCell ref="A50:O50"/>
    <mergeCell ref="Q50:U58"/>
    <mergeCell ref="A51:B51"/>
    <mergeCell ref="C51:D51"/>
    <mergeCell ref="E51:G51"/>
    <mergeCell ref="H51:O51"/>
    <mergeCell ref="A52:B52"/>
    <mergeCell ref="A54:B54"/>
    <mergeCell ref="C54:D54"/>
    <mergeCell ref="E54:G54"/>
    <mergeCell ref="H54:O54"/>
    <mergeCell ref="A55:B55"/>
    <mergeCell ref="C55:D55"/>
    <mergeCell ref="E55:G55"/>
    <mergeCell ref="H55:O55"/>
    <mergeCell ref="C52:D52"/>
    <mergeCell ref="E52:G52"/>
    <mergeCell ref="H52:O52"/>
    <mergeCell ref="A53:B53"/>
    <mergeCell ref="C53:D53"/>
    <mergeCell ref="E53:G53"/>
    <mergeCell ref="H53:O53"/>
    <mergeCell ref="A58:B58"/>
    <mergeCell ref="C58:D58"/>
    <mergeCell ref="E58:G58"/>
    <mergeCell ref="H58:O58"/>
    <mergeCell ref="A59:B59"/>
    <mergeCell ref="C59:D59"/>
    <mergeCell ref="E59:G59"/>
    <mergeCell ref="H59:O59"/>
    <mergeCell ref="A56:B56"/>
    <mergeCell ref="C56:D56"/>
    <mergeCell ref="E56:G56"/>
    <mergeCell ref="H56:O56"/>
    <mergeCell ref="A57:B57"/>
    <mergeCell ref="C57:D57"/>
    <mergeCell ref="E57:G57"/>
    <mergeCell ref="H57:O57"/>
    <mergeCell ref="A60:B60"/>
    <mergeCell ref="C60:D60"/>
    <mergeCell ref="E60:G60"/>
    <mergeCell ref="H60:O60"/>
    <mergeCell ref="Q60:U60"/>
    <mergeCell ref="A61:B61"/>
    <mergeCell ref="C61:D61"/>
    <mergeCell ref="E61:G61"/>
    <mergeCell ref="H61:O61"/>
    <mergeCell ref="Q61:S61"/>
    <mergeCell ref="A62:B62"/>
    <mergeCell ref="C62:D62"/>
    <mergeCell ref="E62:G62"/>
    <mergeCell ref="H62:O62"/>
    <mergeCell ref="Q62:S62"/>
    <mergeCell ref="A63:B63"/>
    <mergeCell ref="C63:D63"/>
    <mergeCell ref="E63:G63"/>
    <mergeCell ref="H63:O63"/>
    <mergeCell ref="Q63:S63"/>
    <mergeCell ref="A64:B64"/>
    <mergeCell ref="C64:D64"/>
    <mergeCell ref="E64:G64"/>
    <mergeCell ref="H64:O64"/>
    <mergeCell ref="Q64:S64"/>
    <mergeCell ref="A65:B65"/>
    <mergeCell ref="C65:D65"/>
    <mergeCell ref="E65:G65"/>
    <mergeCell ref="H65:O65"/>
    <mergeCell ref="Q65:S65"/>
    <mergeCell ref="Q68:S68"/>
    <mergeCell ref="A69:B69"/>
    <mergeCell ref="C69:D69"/>
    <mergeCell ref="E69:G69"/>
    <mergeCell ref="H69:O69"/>
    <mergeCell ref="Q69:S69"/>
    <mergeCell ref="A66:B66"/>
    <mergeCell ref="C66:D66"/>
    <mergeCell ref="E66:G66"/>
    <mergeCell ref="H66:O66"/>
    <mergeCell ref="Q66:S66"/>
    <mergeCell ref="A67:B67"/>
    <mergeCell ref="C67:D67"/>
    <mergeCell ref="E67:G67"/>
    <mergeCell ref="H67:O67"/>
    <mergeCell ref="Q67:S67"/>
    <mergeCell ref="A70:B70"/>
    <mergeCell ref="C70:D70"/>
    <mergeCell ref="E70:G70"/>
    <mergeCell ref="H70:O70"/>
    <mergeCell ref="A71:B71"/>
    <mergeCell ref="C71:D71"/>
    <mergeCell ref="E71:G71"/>
    <mergeCell ref="H71:O71"/>
    <mergeCell ref="A68:B68"/>
    <mergeCell ref="C68:D68"/>
    <mergeCell ref="E68:G68"/>
    <mergeCell ref="H68:O68"/>
    <mergeCell ref="A74:B74"/>
    <mergeCell ref="C74:D74"/>
    <mergeCell ref="E74:G74"/>
    <mergeCell ref="H74:O74"/>
    <mergeCell ref="A75:B75"/>
    <mergeCell ref="C75:D75"/>
    <mergeCell ref="E75:G75"/>
    <mergeCell ref="H75:O75"/>
    <mergeCell ref="A72:B72"/>
    <mergeCell ref="C72:D72"/>
    <mergeCell ref="E72:G72"/>
    <mergeCell ref="H72:O72"/>
    <mergeCell ref="A73:B73"/>
    <mergeCell ref="C73:D73"/>
    <mergeCell ref="E73:G73"/>
    <mergeCell ref="H73:O73"/>
    <mergeCell ref="A78:B78"/>
    <mergeCell ref="C78:D78"/>
    <mergeCell ref="E78:G78"/>
    <mergeCell ref="H78:O78"/>
    <mergeCell ref="A79:B79"/>
    <mergeCell ref="C79:D79"/>
    <mergeCell ref="E79:G79"/>
    <mergeCell ref="H79:O79"/>
    <mergeCell ref="A76:B76"/>
    <mergeCell ref="C76:D76"/>
    <mergeCell ref="E76:G76"/>
    <mergeCell ref="H76:O76"/>
    <mergeCell ref="A77:B77"/>
    <mergeCell ref="C77:D77"/>
    <mergeCell ref="E77:G77"/>
    <mergeCell ref="H77:O77"/>
    <mergeCell ref="A82:B82"/>
    <mergeCell ref="C82:D82"/>
    <mergeCell ref="E82:G82"/>
    <mergeCell ref="H82:O82"/>
    <mergeCell ref="A83:B83"/>
    <mergeCell ref="C83:D83"/>
    <mergeCell ref="E83:G83"/>
    <mergeCell ref="H83:O83"/>
    <mergeCell ref="A80:B80"/>
    <mergeCell ref="C80:D80"/>
    <mergeCell ref="E80:G80"/>
    <mergeCell ref="H80:O80"/>
    <mergeCell ref="A81:B81"/>
    <mergeCell ref="C81:D81"/>
    <mergeCell ref="E81:G81"/>
    <mergeCell ref="H81:O81"/>
    <mergeCell ref="A86:B86"/>
    <mergeCell ref="C86:D86"/>
    <mergeCell ref="E86:G86"/>
    <mergeCell ref="H86:O86"/>
    <mergeCell ref="A87:B87"/>
    <mergeCell ref="C87:D87"/>
    <mergeCell ref="E87:G87"/>
    <mergeCell ref="H87:O87"/>
    <mergeCell ref="A84:B84"/>
    <mergeCell ref="C84:D84"/>
    <mergeCell ref="E84:G84"/>
    <mergeCell ref="H84:O84"/>
    <mergeCell ref="A85:B85"/>
    <mergeCell ref="C85:D85"/>
    <mergeCell ref="E85:G85"/>
    <mergeCell ref="H85:O85"/>
  </mergeCells>
  <dataValidations count="1">
    <dataValidation type="list" allowBlank="1" showInputMessage="1" showErrorMessage="1" sqref="E52:G86" xr:uid="{E2201DFC-48A6-4265-8264-2791C2F9ACF5}">
      <formula1>"Transport,Groceries,Self Investment,Quality Time &amp; Free Time,Household,Gifts,Others"</formula1>
    </dataValidation>
  </dataValidation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59930-CDFF-4F04-A13F-37AD1A4F7E01}">
  <sheetPr>
    <outlinePr summaryBelow="0" summaryRight="0"/>
  </sheetPr>
  <dimension ref="A1:U87"/>
  <sheetViews>
    <sheetView zoomScale="98" zoomScaleNormal="98" workbookViewId="0">
      <selection activeCell="I6" sqref="I6:J6"/>
    </sheetView>
  </sheetViews>
  <sheetFormatPr defaultColWidth="12.6640625" defaultRowHeight="15.75" customHeight="1" x14ac:dyDescent="0.25"/>
  <cols>
    <col min="1" max="1" width="3.88671875" customWidth="1"/>
    <col min="5" max="5" width="4.109375" customWidth="1"/>
    <col min="6" max="6" width="4.88671875" customWidth="1"/>
    <col min="7" max="7" width="16.6640625" customWidth="1"/>
    <col min="8" max="8" width="5.44140625" customWidth="1"/>
    <col min="11" max="11" width="3.44140625" customWidth="1"/>
    <col min="12" max="12" width="16.77734375" customWidth="1"/>
    <col min="16" max="16" width="4.109375" customWidth="1"/>
    <col min="17" max="17" width="4.33203125" customWidth="1"/>
    <col min="18" max="18" width="17.88671875" customWidth="1"/>
    <col min="19" max="19" width="5.6640625" customWidth="1"/>
    <col min="20" max="20" width="12.88671875" bestFit="1" customWidth="1"/>
    <col min="21" max="21" width="15.5546875" bestFit="1" customWidth="1"/>
  </cols>
  <sheetData>
    <row r="1" spans="1:21" ht="20.399999999999999" customHeight="1" x14ac:dyDescent="0.25">
      <c r="A1" s="49" t="s">
        <v>99</v>
      </c>
      <c r="B1" s="49"/>
      <c r="C1" s="49"/>
      <c r="D1" s="49"/>
      <c r="F1" s="48" t="s">
        <v>0</v>
      </c>
      <c r="G1" s="48"/>
      <c r="H1" s="48"/>
      <c r="I1" s="48"/>
      <c r="J1" s="48"/>
      <c r="L1" s="41" t="s">
        <v>1</v>
      </c>
      <c r="M1" s="42"/>
      <c r="N1" s="42"/>
      <c r="O1" s="42"/>
      <c r="Q1" s="41" t="s">
        <v>2</v>
      </c>
      <c r="R1" s="41"/>
      <c r="S1" s="41"/>
      <c r="T1" s="41"/>
      <c r="U1" s="41"/>
    </row>
    <row r="2" spans="1:21" ht="16.8" customHeight="1" x14ac:dyDescent="0.25">
      <c r="A2" s="49"/>
      <c r="B2" s="49"/>
      <c r="C2" s="49"/>
      <c r="D2" s="49"/>
      <c r="F2" s="46" t="s">
        <v>95</v>
      </c>
      <c r="G2" s="46"/>
      <c r="H2" s="46"/>
      <c r="I2" s="43">
        <v>45839</v>
      </c>
      <c r="J2" s="44"/>
      <c r="L2" s="45">
        <f>D16</f>
        <v>0</v>
      </c>
      <c r="M2" s="44"/>
      <c r="N2" s="44"/>
      <c r="O2" s="44"/>
      <c r="Q2" s="59">
        <f ca="1">IF(TODAY()&gt;DATE(YEAR(I2),MONTH(I2)+1,0),0,DATE(YEAR(I2),MONTH(I2)+1,0)-TODAY()+1)</f>
        <v>0</v>
      </c>
      <c r="R2" s="59"/>
      <c r="S2" s="59"/>
      <c r="T2" s="59"/>
      <c r="U2" s="59"/>
    </row>
    <row r="3" spans="1:21" ht="16.8" customHeight="1" x14ac:dyDescent="0.25">
      <c r="A3" s="49"/>
      <c r="B3" s="49"/>
      <c r="C3" s="49"/>
      <c r="D3" s="49"/>
      <c r="F3" s="46" t="s">
        <v>96</v>
      </c>
      <c r="G3" s="46"/>
      <c r="H3" s="46"/>
      <c r="I3" s="43">
        <v>45869</v>
      </c>
      <c r="J3" s="44"/>
      <c r="L3" s="44"/>
      <c r="M3" s="44"/>
      <c r="N3" s="44"/>
      <c r="O3" s="44"/>
      <c r="Q3" s="59"/>
      <c r="R3" s="59"/>
      <c r="S3" s="59"/>
      <c r="T3" s="59"/>
      <c r="U3" s="59"/>
    </row>
    <row r="4" spans="1:21" ht="16.8" customHeight="1" x14ac:dyDescent="0.25">
      <c r="A4" s="49"/>
      <c r="B4" s="49"/>
      <c r="C4" s="49"/>
      <c r="D4" s="49"/>
      <c r="F4" s="46" t="s">
        <v>3</v>
      </c>
      <c r="G4" s="46"/>
      <c r="H4" s="46"/>
      <c r="I4" s="46" t="s">
        <v>4</v>
      </c>
      <c r="J4" s="44"/>
      <c r="L4" s="44"/>
      <c r="M4" s="44"/>
      <c r="N4" s="44"/>
      <c r="O4" s="44"/>
      <c r="Q4" s="59"/>
      <c r="R4" s="59"/>
      <c r="S4" s="59"/>
      <c r="T4" s="59"/>
      <c r="U4" s="59"/>
    </row>
    <row r="5" spans="1:21" ht="16.8" customHeight="1" x14ac:dyDescent="0.25">
      <c r="A5" s="49"/>
      <c r="B5" s="49"/>
      <c r="C5" s="49"/>
      <c r="D5" s="49"/>
      <c r="F5" s="46" t="s">
        <v>5</v>
      </c>
      <c r="G5" s="46"/>
      <c r="H5" s="46"/>
      <c r="I5" s="46"/>
      <c r="J5" s="46"/>
      <c r="L5" s="44"/>
      <c r="M5" s="44"/>
      <c r="N5" s="44"/>
      <c r="O5" s="44"/>
      <c r="Q5" s="59"/>
      <c r="R5" s="59"/>
      <c r="S5" s="59"/>
      <c r="T5" s="59"/>
      <c r="U5" s="59"/>
    </row>
    <row r="6" spans="1:21" ht="16.8" customHeight="1" x14ac:dyDescent="0.25">
      <c r="A6" s="49"/>
      <c r="B6" s="49"/>
      <c r="C6" s="49"/>
      <c r="D6" s="49"/>
      <c r="F6" s="46" t="s">
        <v>6</v>
      </c>
      <c r="G6" s="46"/>
      <c r="H6" s="46"/>
      <c r="I6" s="47">
        <f>June!D16</f>
        <v>0</v>
      </c>
      <c r="J6" s="44"/>
      <c r="L6" s="44"/>
      <c r="M6" s="44"/>
      <c r="N6" s="44"/>
      <c r="O6" s="44"/>
      <c r="Q6" s="59"/>
      <c r="R6" s="59"/>
      <c r="S6" s="59"/>
      <c r="T6" s="59"/>
      <c r="U6" s="59"/>
    </row>
    <row r="7" spans="1:21" ht="15.75" customHeight="1" x14ac:dyDescent="0.25">
      <c r="A7" s="49"/>
      <c r="B7" s="49"/>
      <c r="C7" s="49"/>
      <c r="D7" s="49"/>
    </row>
    <row r="8" spans="1:21" ht="13.2" customHeight="1" x14ac:dyDescent="0.25">
      <c r="A8" s="41" t="s">
        <v>7</v>
      </c>
      <c r="B8" s="41"/>
      <c r="C8" s="41"/>
      <c r="D8" s="63"/>
      <c r="E8" s="4"/>
      <c r="G8" s="58"/>
      <c r="H8" s="42"/>
      <c r="I8" s="42"/>
      <c r="J8" s="42"/>
      <c r="L8" s="58"/>
      <c r="M8" s="42"/>
      <c r="N8" s="42"/>
      <c r="O8" s="42"/>
      <c r="Q8" s="60"/>
      <c r="R8" s="60"/>
      <c r="S8" s="60"/>
      <c r="T8" s="60"/>
      <c r="U8" s="60"/>
    </row>
    <row r="9" spans="1:21" ht="15.6" x14ac:dyDescent="0.25">
      <c r="A9" s="64"/>
      <c r="B9" s="64"/>
      <c r="C9" s="14" t="s">
        <v>8</v>
      </c>
      <c r="D9" s="14" t="s">
        <v>9</v>
      </c>
      <c r="E9" s="6"/>
      <c r="G9" s="42"/>
      <c r="H9" s="42"/>
      <c r="I9" s="42"/>
      <c r="J9" s="42"/>
      <c r="L9" s="42"/>
      <c r="M9" s="42"/>
      <c r="N9" s="42"/>
      <c r="O9" s="42"/>
      <c r="Q9" s="60"/>
      <c r="R9" s="60"/>
      <c r="S9" s="60"/>
      <c r="T9" s="60"/>
      <c r="U9" s="60"/>
    </row>
    <row r="10" spans="1:21" ht="15.6" x14ac:dyDescent="0.4">
      <c r="A10" s="68" t="s">
        <v>10</v>
      </c>
      <c r="B10" s="68"/>
      <c r="C10" s="15">
        <v>0</v>
      </c>
      <c r="D10" s="16">
        <v>0</v>
      </c>
      <c r="E10" s="3"/>
      <c r="G10" s="42"/>
      <c r="H10" s="42"/>
      <c r="I10" s="42"/>
      <c r="J10" s="42"/>
      <c r="L10" s="42"/>
      <c r="M10" s="42"/>
      <c r="N10" s="42"/>
      <c r="O10" s="42"/>
      <c r="Q10" s="60"/>
      <c r="R10" s="60"/>
      <c r="S10" s="60"/>
      <c r="T10" s="60"/>
      <c r="U10" s="60"/>
    </row>
    <row r="11" spans="1:21" ht="15.6" x14ac:dyDescent="0.4">
      <c r="A11" s="68" t="s">
        <v>11</v>
      </c>
      <c r="B11" s="68"/>
      <c r="C11" s="15">
        <f>C32</f>
        <v>0</v>
      </c>
      <c r="D11" s="16">
        <f>D32</f>
        <v>0</v>
      </c>
      <c r="E11" s="3"/>
      <c r="G11" s="42"/>
      <c r="H11" s="42"/>
      <c r="I11" s="42"/>
      <c r="J11" s="42"/>
      <c r="L11" s="42"/>
      <c r="M11" s="42"/>
      <c r="N11" s="42"/>
      <c r="O11" s="42"/>
      <c r="Q11" s="60"/>
      <c r="R11" s="60"/>
      <c r="S11" s="60"/>
      <c r="T11" s="60"/>
      <c r="U11" s="60"/>
    </row>
    <row r="12" spans="1:21" ht="15.6" x14ac:dyDescent="0.4">
      <c r="A12" s="68" t="s">
        <v>12</v>
      </c>
      <c r="B12" s="68"/>
      <c r="C12" s="15">
        <f>I48</f>
        <v>0</v>
      </c>
      <c r="D12" s="16">
        <f>J48</f>
        <v>0</v>
      </c>
      <c r="E12" s="3"/>
      <c r="G12" s="42"/>
      <c r="H12" s="42"/>
      <c r="I12" s="42"/>
      <c r="J12" s="42"/>
      <c r="L12" s="42"/>
      <c r="M12" s="42"/>
      <c r="N12" s="42"/>
      <c r="O12" s="42"/>
      <c r="Q12" s="60"/>
      <c r="R12" s="60"/>
      <c r="S12" s="60"/>
      <c r="T12" s="60"/>
      <c r="U12" s="60"/>
    </row>
    <row r="13" spans="1:21" ht="15.6" x14ac:dyDescent="0.4">
      <c r="A13" s="68" t="s">
        <v>13</v>
      </c>
      <c r="B13" s="68"/>
      <c r="C13" s="15">
        <f>M48</f>
        <v>0</v>
      </c>
      <c r="D13" s="16">
        <f>N48</f>
        <v>0</v>
      </c>
      <c r="E13" s="3"/>
      <c r="G13" s="42"/>
      <c r="H13" s="42"/>
      <c r="I13" s="42"/>
      <c r="J13" s="42"/>
      <c r="L13" s="42"/>
      <c r="M13" s="42"/>
      <c r="N13" s="42"/>
      <c r="O13" s="42"/>
      <c r="Q13" s="60"/>
      <c r="R13" s="60"/>
      <c r="S13" s="60"/>
      <c r="T13" s="60"/>
      <c r="U13" s="60"/>
    </row>
    <row r="14" spans="1:21" ht="15.6" x14ac:dyDescent="0.4">
      <c r="A14" s="68" t="s">
        <v>14</v>
      </c>
      <c r="B14" s="68"/>
      <c r="C14" s="15">
        <f>T48</f>
        <v>0</v>
      </c>
      <c r="D14" s="16">
        <f>U48</f>
        <v>0</v>
      </c>
      <c r="E14" s="3"/>
      <c r="G14" s="42"/>
      <c r="H14" s="42"/>
      <c r="I14" s="42"/>
      <c r="J14" s="42"/>
      <c r="L14" s="42"/>
      <c r="M14" s="42"/>
      <c r="N14" s="42"/>
      <c r="O14" s="42"/>
      <c r="Q14" s="60"/>
      <c r="R14" s="60"/>
      <c r="S14" s="60"/>
      <c r="T14" s="60"/>
      <c r="U14" s="60"/>
    </row>
    <row r="15" spans="1:21" ht="15.6" x14ac:dyDescent="0.4">
      <c r="A15" s="68" t="s">
        <v>15</v>
      </c>
      <c r="B15" s="68"/>
      <c r="C15" s="15">
        <f>C48</f>
        <v>0</v>
      </c>
      <c r="D15" s="16">
        <f>D48</f>
        <v>0</v>
      </c>
      <c r="E15" s="3"/>
      <c r="G15" s="42"/>
      <c r="H15" s="42"/>
      <c r="I15" s="42"/>
      <c r="J15" s="42"/>
      <c r="L15" s="42"/>
      <c r="M15" s="42"/>
      <c r="N15" s="42"/>
      <c r="O15" s="42"/>
      <c r="Q15" s="60"/>
      <c r="R15" s="60"/>
      <c r="S15" s="60"/>
      <c r="T15" s="60"/>
      <c r="U15" s="60"/>
    </row>
    <row r="16" spans="1:21" ht="15.75" customHeight="1" x14ac:dyDescent="0.4">
      <c r="A16" s="65" t="s">
        <v>16</v>
      </c>
      <c r="B16" s="65"/>
      <c r="C16" s="17">
        <f>C10+C11-C12-C13-C14-C15</f>
        <v>0</v>
      </c>
      <c r="D16" s="18">
        <f>D10+D11-D12-D13-D14-D15</f>
        <v>0</v>
      </c>
      <c r="E16" s="1"/>
      <c r="G16" s="42"/>
      <c r="H16" s="42"/>
      <c r="I16" s="42"/>
      <c r="J16" s="42"/>
      <c r="L16" s="42"/>
      <c r="M16" s="42"/>
      <c r="N16" s="42"/>
      <c r="O16" s="42"/>
      <c r="Q16" s="60"/>
      <c r="R16" s="60"/>
      <c r="S16" s="60"/>
      <c r="T16" s="60"/>
      <c r="U16" s="60"/>
    </row>
    <row r="18" spans="1:21" ht="20.399999999999999" x14ac:dyDescent="0.25">
      <c r="A18" s="48" t="s">
        <v>17</v>
      </c>
      <c r="B18" s="48"/>
      <c r="C18" s="48"/>
      <c r="D18" s="48"/>
      <c r="F18" s="41" t="s">
        <v>18</v>
      </c>
      <c r="G18" s="41"/>
      <c r="H18" s="41"/>
      <c r="I18" s="41"/>
      <c r="J18" s="41"/>
      <c r="L18" s="41" t="s">
        <v>19</v>
      </c>
      <c r="M18" s="42"/>
      <c r="N18" s="42"/>
      <c r="O18" s="42"/>
      <c r="Q18" s="41" t="s">
        <v>20</v>
      </c>
      <c r="R18" s="41"/>
      <c r="S18" s="41"/>
      <c r="T18" s="41"/>
      <c r="U18" s="41"/>
    </row>
    <row r="19" spans="1:21" ht="15.6" x14ac:dyDescent="0.25">
      <c r="A19" s="54" t="s">
        <v>21</v>
      </c>
      <c r="B19" s="54"/>
      <c r="C19" s="19" t="s">
        <v>8</v>
      </c>
      <c r="D19" s="19" t="s">
        <v>9</v>
      </c>
      <c r="E19" s="5"/>
      <c r="F19" s="61" t="s">
        <v>21</v>
      </c>
      <c r="G19" s="61"/>
      <c r="H19" s="14" t="s">
        <v>22</v>
      </c>
      <c r="I19" s="14" t="s">
        <v>8</v>
      </c>
      <c r="J19" s="14" t="s">
        <v>9</v>
      </c>
      <c r="L19" s="14" t="s">
        <v>21</v>
      </c>
      <c r="M19" s="14" t="s">
        <v>8</v>
      </c>
      <c r="N19" s="14" t="s">
        <v>9</v>
      </c>
      <c r="O19" s="14" t="s">
        <v>16</v>
      </c>
      <c r="P19" s="5"/>
      <c r="Q19" s="61" t="s">
        <v>21</v>
      </c>
      <c r="R19" s="61"/>
      <c r="S19" s="14" t="s">
        <v>22</v>
      </c>
      <c r="T19" s="14" t="s">
        <v>8</v>
      </c>
      <c r="U19" s="14" t="s">
        <v>9</v>
      </c>
    </row>
    <row r="20" spans="1:21" ht="15.75" customHeight="1" x14ac:dyDescent="0.4">
      <c r="A20" s="69" t="str">
        <f>IF(January!A20="","",January!A20)</f>
        <v>Paycheck</v>
      </c>
      <c r="B20" s="69"/>
      <c r="C20" s="21"/>
      <c r="D20" s="21"/>
      <c r="E20" s="2"/>
      <c r="F20" s="23" t="b">
        <v>0</v>
      </c>
      <c r="G20" s="24" t="str">
        <f>IF(January!G20="","",January!G20)</f>
        <v>Internet</v>
      </c>
      <c r="H20" s="24"/>
      <c r="I20" s="15"/>
      <c r="J20" s="15"/>
      <c r="L20" s="24" t="str">
        <f>IF(January!L20="","",January!L20)</f>
        <v>Groceries</v>
      </c>
      <c r="M20" s="15"/>
      <c r="N20" s="15"/>
      <c r="O20" s="15">
        <f t="shared" ref="O20:O47" si="0">M20-N20</f>
        <v>0</v>
      </c>
      <c r="P20" s="3"/>
      <c r="Q20" s="23" t="b">
        <v>0</v>
      </c>
      <c r="R20" s="24" t="str">
        <f>IF(January!R20="","",January!R20)</f>
        <v/>
      </c>
      <c r="S20" s="24"/>
      <c r="T20" s="15"/>
      <c r="U20" s="15"/>
    </row>
    <row r="21" spans="1:21" ht="15.75" customHeight="1" x14ac:dyDescent="0.4">
      <c r="A21" s="69" t="str">
        <f>IF(January!A21="","",January!A21)</f>
        <v>Business</v>
      </c>
      <c r="B21" s="69"/>
      <c r="C21" s="21"/>
      <c r="D21" s="21"/>
      <c r="E21" s="2"/>
      <c r="F21" s="23" t="b">
        <v>0</v>
      </c>
      <c r="G21" s="24" t="str">
        <f>IF(January!G21="","",January!G21)</f>
        <v>Water</v>
      </c>
      <c r="H21" s="24"/>
      <c r="I21" s="15"/>
      <c r="J21" s="15"/>
      <c r="L21" s="24" t="str">
        <f>IF(January!L21="","",January!L21)</f>
        <v>Dining out</v>
      </c>
      <c r="M21" s="15"/>
      <c r="N21" s="15"/>
      <c r="O21" s="15">
        <f t="shared" si="0"/>
        <v>0</v>
      </c>
      <c r="P21" s="3"/>
      <c r="Q21" s="23" t="b">
        <v>0</v>
      </c>
      <c r="R21" s="24" t="str">
        <f>IF(January!R21="","",January!R21)</f>
        <v/>
      </c>
      <c r="S21" s="24"/>
      <c r="T21" s="15"/>
      <c r="U21" s="15"/>
    </row>
    <row r="22" spans="1:21" ht="15.75" customHeight="1" x14ac:dyDescent="0.4">
      <c r="A22" s="69" t="str">
        <f>IF(January!A22="","",January!A22)</f>
        <v>Bonus</v>
      </c>
      <c r="B22" s="69"/>
      <c r="C22" s="21"/>
      <c r="D22" s="21"/>
      <c r="E22" s="2"/>
      <c r="F22" s="23" t="b">
        <v>0</v>
      </c>
      <c r="G22" s="24" t="str">
        <f>IF(January!G22="","",January!G22)</f>
        <v>Electricity</v>
      </c>
      <c r="H22" s="24"/>
      <c r="I22" s="15"/>
      <c r="J22" s="15"/>
      <c r="L22" s="24" t="str">
        <f>IF(January!L22="","",January!L22)</f>
        <v>Transport</v>
      </c>
      <c r="M22" s="15"/>
      <c r="N22" s="15"/>
      <c r="O22" s="15">
        <f t="shared" si="0"/>
        <v>0</v>
      </c>
      <c r="P22" s="3"/>
      <c r="Q22" s="23" t="b">
        <v>0</v>
      </c>
      <c r="R22" s="24" t="str">
        <f>IF(January!R22="","",January!R22)</f>
        <v/>
      </c>
      <c r="S22" s="24"/>
      <c r="T22" s="15"/>
      <c r="U22" s="15"/>
    </row>
    <row r="23" spans="1:21" ht="15.75" customHeight="1" x14ac:dyDescent="0.4">
      <c r="A23" s="69" t="str">
        <f>IF(January!A23="","",January!A23)</f>
        <v>Gifts</v>
      </c>
      <c r="B23" s="69"/>
      <c r="C23" s="21"/>
      <c r="D23" s="21"/>
      <c r="E23" s="2"/>
      <c r="F23" s="23" t="b">
        <v>0</v>
      </c>
      <c r="G23" s="24" t="str">
        <f>IF(January!G23="","",January!G23)</f>
        <v>Rent</v>
      </c>
      <c r="H23" s="24"/>
      <c r="I23" s="15"/>
      <c r="J23" s="15"/>
      <c r="L23" s="24" t="str">
        <f>IF(January!L23="","",January!L23)</f>
        <v>Household</v>
      </c>
      <c r="M23" s="15"/>
      <c r="N23" s="15"/>
      <c r="O23" s="15">
        <f t="shared" si="0"/>
        <v>0</v>
      </c>
      <c r="P23" s="3"/>
      <c r="Q23" s="23" t="b">
        <v>0</v>
      </c>
      <c r="R23" s="24" t="str">
        <f>IF(January!R23="","",January!R23)</f>
        <v/>
      </c>
      <c r="S23" s="24"/>
      <c r="T23" s="15"/>
      <c r="U23" s="15"/>
    </row>
    <row r="24" spans="1:21" ht="15.75" customHeight="1" x14ac:dyDescent="0.4">
      <c r="A24" s="69" t="str">
        <f>IF(January!A24="","",January!A24)</f>
        <v/>
      </c>
      <c r="B24" s="69"/>
      <c r="C24" s="21"/>
      <c r="D24" s="21"/>
      <c r="E24" s="2"/>
      <c r="F24" s="23" t="b">
        <v>0</v>
      </c>
      <c r="G24" s="24" t="str">
        <f>IF(January!G24="","",January!G24)</f>
        <v>Mobile</v>
      </c>
      <c r="H24" s="24"/>
      <c r="I24" s="15"/>
      <c r="J24" s="15"/>
      <c r="L24" s="24" t="str">
        <f>IF(January!L24="","",January!L24)</f>
        <v>Education</v>
      </c>
      <c r="M24" s="15"/>
      <c r="N24" s="15"/>
      <c r="O24" s="15">
        <f t="shared" si="0"/>
        <v>0</v>
      </c>
      <c r="P24" s="3"/>
      <c r="Q24" s="23" t="b">
        <v>0</v>
      </c>
      <c r="R24" s="24" t="str">
        <f>IF(January!R24="","",January!R24)</f>
        <v/>
      </c>
      <c r="S24" s="24"/>
      <c r="T24" s="15"/>
      <c r="U24" s="15"/>
    </row>
    <row r="25" spans="1:21" ht="15.75" customHeight="1" x14ac:dyDescent="0.4">
      <c r="A25" s="69" t="str">
        <f>IF(January!A25="","",January!A25)</f>
        <v/>
      </c>
      <c r="B25" s="69"/>
      <c r="C25" s="21"/>
      <c r="D25" s="21"/>
      <c r="E25" s="2"/>
      <c r="F25" s="23" t="b">
        <v>0</v>
      </c>
      <c r="G25" s="24" t="str">
        <f>IF(January!G25="","",January!G25)</f>
        <v>Health Insurance</v>
      </c>
      <c r="H25" s="24"/>
      <c r="I25" s="15"/>
      <c r="J25" s="15"/>
      <c r="L25" s="24" t="str">
        <f>IF(January!L25="","",January!L25)</f>
        <v>Health</v>
      </c>
      <c r="M25" s="15"/>
      <c r="N25" s="15"/>
      <c r="O25" s="15">
        <f t="shared" si="0"/>
        <v>0</v>
      </c>
      <c r="P25" s="3"/>
      <c r="Q25" s="23" t="b">
        <v>0</v>
      </c>
      <c r="R25" s="24" t="str">
        <f>IF(January!R25="","",January!R25)</f>
        <v/>
      </c>
      <c r="S25" s="24"/>
      <c r="T25" s="15"/>
      <c r="U25" s="15"/>
    </row>
    <row r="26" spans="1:21" ht="15.75" customHeight="1" x14ac:dyDescent="0.4">
      <c r="A26" s="69" t="str">
        <f>IF(January!A26="","",January!A26)</f>
        <v/>
      </c>
      <c r="B26" s="69"/>
      <c r="C26" s="21"/>
      <c r="D26" s="21"/>
      <c r="E26" s="2"/>
      <c r="F26" s="23" t="b">
        <v>0</v>
      </c>
      <c r="G26" s="24" t="str">
        <f>IF(January!G26="","",January!G26)</f>
        <v>Gas</v>
      </c>
      <c r="H26" s="24"/>
      <c r="I26" s="15"/>
      <c r="J26" s="15"/>
      <c r="L26" s="24" t="str">
        <f>IF(January!L26="","",January!L26)</f>
        <v>Beauty</v>
      </c>
      <c r="M26" s="15"/>
      <c r="N26" s="15"/>
      <c r="O26" s="15">
        <f t="shared" si="0"/>
        <v>0</v>
      </c>
      <c r="P26" s="3"/>
      <c r="Q26" s="23" t="b">
        <v>0</v>
      </c>
      <c r="R26" s="24" t="str">
        <f>IF(January!R26="","",January!R26)</f>
        <v/>
      </c>
      <c r="S26" s="24"/>
      <c r="T26" s="15"/>
      <c r="U26" s="15"/>
    </row>
    <row r="27" spans="1:21" ht="15.75" customHeight="1" x14ac:dyDescent="0.4">
      <c r="A27" s="69" t="str">
        <f>IF(January!A27="","",January!A27)</f>
        <v/>
      </c>
      <c r="B27" s="69"/>
      <c r="C27" s="21"/>
      <c r="D27" s="21"/>
      <c r="E27" s="2"/>
      <c r="F27" s="23" t="b">
        <v>0</v>
      </c>
      <c r="G27" s="24" t="str">
        <f>IF(January!G27="","",January!G27)</f>
        <v>Spotify</v>
      </c>
      <c r="H27" s="24"/>
      <c r="I27" s="15"/>
      <c r="J27" s="15"/>
      <c r="L27" s="24" t="str">
        <f>IF(January!L27="","",January!L27)</f>
        <v>Gifts</v>
      </c>
      <c r="M27" s="15"/>
      <c r="N27" s="15"/>
      <c r="O27" s="15">
        <f t="shared" si="0"/>
        <v>0</v>
      </c>
      <c r="P27" s="3"/>
      <c r="Q27" s="23" t="b">
        <v>0</v>
      </c>
      <c r="R27" s="24" t="str">
        <f>IF(January!R27="","",January!R27)</f>
        <v/>
      </c>
      <c r="S27" s="24"/>
      <c r="T27" s="15"/>
      <c r="U27" s="15"/>
    </row>
    <row r="28" spans="1:21" ht="15.6" x14ac:dyDescent="0.4">
      <c r="A28" s="69" t="str">
        <f>IF(January!A28="","",January!A28)</f>
        <v/>
      </c>
      <c r="B28" s="69"/>
      <c r="C28" s="21"/>
      <c r="D28" s="21"/>
      <c r="E28" s="2"/>
      <c r="F28" s="23" t="b">
        <v>0</v>
      </c>
      <c r="G28" s="24" t="str">
        <f>IF(January!G28="","",January!G28)</f>
        <v>Netflix</v>
      </c>
      <c r="H28" s="24"/>
      <c r="I28" s="15"/>
      <c r="J28" s="15"/>
      <c r="L28" s="24" t="str">
        <f>IF(January!L28="","",January!L28)</f>
        <v>Clothes</v>
      </c>
      <c r="M28" s="15"/>
      <c r="N28" s="15"/>
      <c r="O28" s="15">
        <f t="shared" si="0"/>
        <v>0</v>
      </c>
      <c r="P28" s="3"/>
      <c r="Q28" s="23" t="b">
        <v>0</v>
      </c>
      <c r="R28" s="24" t="str">
        <f>IF(January!R28="","",January!R28)</f>
        <v/>
      </c>
      <c r="S28" s="24"/>
      <c r="T28" s="15"/>
      <c r="U28" s="15"/>
    </row>
    <row r="29" spans="1:21" ht="15.6" x14ac:dyDescent="0.4">
      <c r="A29" s="69" t="str">
        <f>IF(January!A29="","",January!A29)</f>
        <v/>
      </c>
      <c r="B29" s="69"/>
      <c r="C29" s="21"/>
      <c r="D29" s="21"/>
      <c r="E29" s="2"/>
      <c r="F29" s="23" t="b">
        <v>0</v>
      </c>
      <c r="G29" s="24" t="str">
        <f>IF(January!G29="","",January!G29)</f>
        <v>Disney Plus</v>
      </c>
      <c r="H29" s="24"/>
      <c r="I29" s="15"/>
      <c r="J29" s="15"/>
      <c r="L29" s="24" t="str">
        <f>IF(January!L29="","",January!L29)</f>
        <v>Entertainment</v>
      </c>
      <c r="M29" s="15"/>
      <c r="N29" s="15"/>
      <c r="O29" s="15">
        <f t="shared" si="0"/>
        <v>0</v>
      </c>
      <c r="P29" s="3"/>
      <c r="Q29" s="23" t="b">
        <v>0</v>
      </c>
      <c r="R29" s="24" t="str">
        <f>IF(January!R29="","",January!R29)</f>
        <v/>
      </c>
      <c r="S29" s="24"/>
      <c r="T29" s="15"/>
      <c r="U29" s="15"/>
    </row>
    <row r="30" spans="1:21" ht="15.6" x14ac:dyDescent="0.4">
      <c r="A30" s="69" t="str">
        <f>IF(January!A30="","",January!A30)</f>
        <v/>
      </c>
      <c r="B30" s="69"/>
      <c r="C30" s="21"/>
      <c r="D30" s="21"/>
      <c r="E30" s="2"/>
      <c r="F30" s="23" t="b">
        <v>0</v>
      </c>
      <c r="G30" s="24" t="str">
        <f>IF(January!G30="","",January!G30)</f>
        <v>Maintenance</v>
      </c>
      <c r="H30" s="24"/>
      <c r="I30" s="15"/>
      <c r="J30" s="15"/>
      <c r="L30" s="24" t="str">
        <f>IF(January!L30="","",January!L30)</f>
        <v>Miscellaneous</v>
      </c>
      <c r="M30" s="15"/>
      <c r="N30" s="15"/>
      <c r="O30" s="15">
        <f t="shared" si="0"/>
        <v>0</v>
      </c>
      <c r="P30" s="3"/>
      <c r="Q30" s="23" t="b">
        <v>0</v>
      </c>
      <c r="R30" s="24" t="str">
        <f>IF(January!R30="","",January!R30)</f>
        <v/>
      </c>
      <c r="S30" s="24"/>
      <c r="T30" s="15"/>
      <c r="U30" s="15"/>
    </row>
    <row r="31" spans="1:21" ht="15.6" x14ac:dyDescent="0.4">
      <c r="A31" s="69" t="str">
        <f>IF(January!A31="","",January!A31)</f>
        <v/>
      </c>
      <c r="B31" s="69"/>
      <c r="C31" s="21"/>
      <c r="D31" s="21"/>
      <c r="E31" s="2"/>
      <c r="F31" s="23" t="b">
        <v>0</v>
      </c>
      <c r="G31" s="24" t="str">
        <f>IF(January!G31="","",January!G31)</f>
        <v>Car</v>
      </c>
      <c r="H31" s="24"/>
      <c r="I31" s="15"/>
      <c r="J31" s="15"/>
      <c r="L31" s="24" t="str">
        <f>IF(January!L31="","",January!L31)</f>
        <v/>
      </c>
      <c r="M31" s="15"/>
      <c r="N31" s="15"/>
      <c r="O31" s="15">
        <f t="shared" si="0"/>
        <v>0</v>
      </c>
      <c r="P31" s="3"/>
      <c r="Q31" s="23" t="b">
        <v>0</v>
      </c>
      <c r="R31" s="24" t="str">
        <f>IF(January!R31="","",January!R31)</f>
        <v/>
      </c>
      <c r="S31" s="24"/>
      <c r="T31" s="15"/>
      <c r="U31" s="15"/>
    </row>
    <row r="32" spans="1:21" ht="16.8" x14ac:dyDescent="0.4">
      <c r="A32" s="67" t="s">
        <v>49</v>
      </c>
      <c r="B32" s="67"/>
      <c r="C32" s="12">
        <f>SUM(C20:C31)</f>
        <v>0</v>
      </c>
      <c r="D32" s="12">
        <f>SUM(D20:D31)</f>
        <v>0</v>
      </c>
      <c r="E32" s="9"/>
      <c r="F32" s="23" t="b">
        <v>0</v>
      </c>
      <c r="G32" s="24" t="str">
        <f>IF(January!G32="","",January!G32)</f>
        <v/>
      </c>
      <c r="H32" s="24"/>
      <c r="I32" s="15"/>
      <c r="J32" s="15"/>
      <c r="L32" s="24" t="str">
        <f>IF(January!L32="","",January!L32)</f>
        <v/>
      </c>
      <c r="M32" s="15"/>
      <c r="N32" s="15"/>
      <c r="O32" s="15">
        <f t="shared" si="0"/>
        <v>0</v>
      </c>
      <c r="P32" s="3"/>
      <c r="Q32" s="23" t="b">
        <v>0</v>
      </c>
      <c r="R32" s="24" t="str">
        <f>IF(January!R32="","",January!R32)</f>
        <v/>
      </c>
      <c r="S32" s="24"/>
      <c r="T32" s="15"/>
      <c r="U32" s="15"/>
    </row>
    <row r="33" spans="1:21" ht="15.6" x14ac:dyDescent="0.4">
      <c r="F33" s="23" t="b">
        <v>0</v>
      </c>
      <c r="G33" s="24" t="str">
        <f>IF(January!G33="","",January!G33)</f>
        <v/>
      </c>
      <c r="H33" s="24"/>
      <c r="I33" s="15"/>
      <c r="J33" s="15"/>
      <c r="L33" s="24" t="str">
        <f>IF(January!L33="","",January!L33)</f>
        <v/>
      </c>
      <c r="M33" s="15"/>
      <c r="N33" s="15"/>
      <c r="O33" s="15">
        <f t="shared" si="0"/>
        <v>0</v>
      </c>
      <c r="P33" s="3"/>
      <c r="Q33" s="23" t="b">
        <v>0</v>
      </c>
      <c r="R33" s="24" t="str">
        <f>IF(January!R33="","",January!R33)</f>
        <v/>
      </c>
      <c r="S33" s="24"/>
      <c r="T33" s="15"/>
      <c r="U33" s="15"/>
    </row>
    <row r="34" spans="1:21" ht="15.6" customHeight="1" x14ac:dyDescent="0.4">
      <c r="A34" s="48" t="s">
        <v>50</v>
      </c>
      <c r="B34" s="48"/>
      <c r="C34" s="48"/>
      <c r="D34" s="48"/>
      <c r="F34" s="23" t="b">
        <v>0</v>
      </c>
      <c r="G34" s="24" t="str">
        <f>IF(January!G34="","",January!G34)</f>
        <v/>
      </c>
      <c r="H34" s="24"/>
      <c r="I34" s="15"/>
      <c r="J34" s="15"/>
      <c r="L34" s="24" t="str">
        <f>IF(January!L34="","",January!L34)</f>
        <v/>
      </c>
      <c r="M34" s="15"/>
      <c r="N34" s="15"/>
      <c r="O34" s="15">
        <f t="shared" si="0"/>
        <v>0</v>
      </c>
      <c r="P34" s="3"/>
      <c r="Q34" s="23" t="b">
        <v>0</v>
      </c>
      <c r="R34" s="24" t="str">
        <f>IF(January!R34="","",January!R34)</f>
        <v/>
      </c>
      <c r="S34" s="24"/>
      <c r="T34" s="15"/>
      <c r="U34" s="15"/>
    </row>
    <row r="35" spans="1:21" ht="16.8" x14ac:dyDescent="0.4">
      <c r="A35" s="66" t="s">
        <v>51</v>
      </c>
      <c r="B35" s="66"/>
      <c r="C35" s="22" t="s">
        <v>8</v>
      </c>
      <c r="D35" s="22" t="s">
        <v>9</v>
      </c>
      <c r="E35" s="8"/>
      <c r="F35" s="23" t="b">
        <v>0</v>
      </c>
      <c r="G35" s="24" t="str">
        <f>IF(January!G35="","",January!G35)</f>
        <v/>
      </c>
      <c r="H35" s="24"/>
      <c r="I35" s="15"/>
      <c r="J35" s="15"/>
      <c r="L35" s="24" t="str">
        <f>IF(January!L35="","",January!L35)</f>
        <v/>
      </c>
      <c r="M35" s="15"/>
      <c r="N35" s="15"/>
      <c r="O35" s="15">
        <f t="shared" si="0"/>
        <v>0</v>
      </c>
      <c r="P35" s="3"/>
      <c r="Q35" s="23" t="b">
        <v>0</v>
      </c>
      <c r="R35" s="24" t="str">
        <f>IF(January!R35="","",January!R35)</f>
        <v/>
      </c>
      <c r="S35" s="24"/>
      <c r="T35" s="15"/>
      <c r="U35" s="15"/>
    </row>
    <row r="36" spans="1:21" ht="16.8" x14ac:dyDescent="0.4">
      <c r="A36" s="23" t="b">
        <v>0</v>
      </c>
      <c r="B36" s="24" t="str">
        <f>IF(January!B36="","",January!B36)</f>
        <v>Car</v>
      </c>
      <c r="C36" s="15"/>
      <c r="D36" s="15"/>
      <c r="E36" s="1"/>
      <c r="F36" s="23" t="b">
        <v>0</v>
      </c>
      <c r="G36" s="24" t="str">
        <f>IF(January!G36="","",January!G36)</f>
        <v/>
      </c>
      <c r="H36" s="24"/>
      <c r="I36" s="15"/>
      <c r="J36" s="15"/>
      <c r="L36" s="24" t="str">
        <f>IF(January!L36="","",January!L36)</f>
        <v/>
      </c>
      <c r="M36" s="15"/>
      <c r="N36" s="15"/>
      <c r="O36" s="15">
        <f t="shared" si="0"/>
        <v>0</v>
      </c>
      <c r="P36" s="3"/>
      <c r="Q36" s="23" t="b">
        <v>0</v>
      </c>
      <c r="R36" s="24" t="str">
        <f>IF(January!R36="","",January!R36)</f>
        <v/>
      </c>
      <c r="S36" s="24"/>
      <c r="T36" s="15"/>
      <c r="U36" s="15"/>
    </row>
    <row r="37" spans="1:21" ht="16.8" x14ac:dyDescent="0.4">
      <c r="A37" s="23" t="b">
        <v>0</v>
      </c>
      <c r="B37" s="24" t="str">
        <f>IF(January!B37="","",January!B37)</f>
        <v>House</v>
      </c>
      <c r="C37" s="15"/>
      <c r="D37" s="15"/>
      <c r="E37" s="1"/>
      <c r="F37" s="23" t="b">
        <v>0</v>
      </c>
      <c r="G37" s="24" t="str">
        <f>IF(January!G37="","",January!G37)</f>
        <v/>
      </c>
      <c r="H37" s="24"/>
      <c r="I37" s="15"/>
      <c r="J37" s="15"/>
      <c r="L37" s="24" t="str">
        <f>IF(January!L37="","",January!L37)</f>
        <v/>
      </c>
      <c r="M37" s="15"/>
      <c r="N37" s="15"/>
      <c r="O37" s="15">
        <f t="shared" si="0"/>
        <v>0</v>
      </c>
      <c r="P37" s="3"/>
      <c r="Q37" s="23" t="b">
        <v>0</v>
      </c>
      <c r="R37" s="24" t="str">
        <f>IF(January!R37="","",January!R37)</f>
        <v/>
      </c>
      <c r="S37" s="24"/>
      <c r="T37" s="15"/>
      <c r="U37" s="15"/>
    </row>
    <row r="38" spans="1:21" ht="16.8" x14ac:dyDescent="0.4">
      <c r="A38" s="23" t="b">
        <v>0</v>
      </c>
      <c r="B38" s="24" t="str">
        <f>IF(January!B38="","",January!B38)</f>
        <v/>
      </c>
      <c r="C38" s="15"/>
      <c r="D38" s="15"/>
      <c r="E38" s="1"/>
      <c r="F38" s="23" t="b">
        <v>0</v>
      </c>
      <c r="G38" s="24" t="str">
        <f>IF(January!G38="","",January!G38)</f>
        <v/>
      </c>
      <c r="H38" s="24"/>
      <c r="I38" s="15"/>
      <c r="J38" s="15"/>
      <c r="L38" s="24" t="str">
        <f>IF(January!L38="","",January!L38)</f>
        <v/>
      </c>
      <c r="M38" s="15"/>
      <c r="N38" s="15"/>
      <c r="O38" s="15">
        <f t="shared" si="0"/>
        <v>0</v>
      </c>
      <c r="P38" s="3"/>
      <c r="Q38" s="23" t="b">
        <v>0</v>
      </c>
      <c r="R38" s="24" t="str">
        <f>IF(January!R38="","",January!R38)</f>
        <v/>
      </c>
      <c r="S38" s="24"/>
      <c r="T38" s="15"/>
      <c r="U38" s="15"/>
    </row>
    <row r="39" spans="1:21" ht="16.8" x14ac:dyDescent="0.4">
      <c r="A39" s="23" t="b">
        <v>0</v>
      </c>
      <c r="B39" s="24" t="str">
        <f>IF(January!B39="","",January!B39)</f>
        <v/>
      </c>
      <c r="C39" s="15"/>
      <c r="D39" s="15"/>
      <c r="E39" s="1"/>
      <c r="F39" s="23" t="b">
        <v>0</v>
      </c>
      <c r="G39" s="24" t="str">
        <f>IF(January!G39="","",January!G39)</f>
        <v/>
      </c>
      <c r="H39" s="24"/>
      <c r="I39" s="15"/>
      <c r="J39" s="15"/>
      <c r="L39" s="24" t="str">
        <f>IF(January!L39="","",January!L39)</f>
        <v/>
      </c>
      <c r="M39" s="15"/>
      <c r="N39" s="15"/>
      <c r="O39" s="15">
        <f t="shared" si="0"/>
        <v>0</v>
      </c>
      <c r="P39" s="3"/>
      <c r="Q39" s="23" t="b">
        <v>0</v>
      </c>
      <c r="R39" s="24" t="str">
        <f>IF(January!R39="","",January!R39)</f>
        <v/>
      </c>
      <c r="S39" s="24"/>
      <c r="T39" s="15"/>
      <c r="U39" s="15"/>
    </row>
    <row r="40" spans="1:21" ht="16.8" x14ac:dyDescent="0.4">
      <c r="A40" s="23" t="b">
        <v>0</v>
      </c>
      <c r="B40" s="24" t="str">
        <f>IF(January!B40="","",January!B40)</f>
        <v/>
      </c>
      <c r="C40" s="15"/>
      <c r="D40" s="15"/>
      <c r="E40" s="1"/>
      <c r="F40" s="23" t="b">
        <v>0</v>
      </c>
      <c r="G40" s="24" t="str">
        <f>IF(January!G40="","",January!G40)</f>
        <v/>
      </c>
      <c r="H40" s="24"/>
      <c r="I40" s="15"/>
      <c r="J40" s="15"/>
      <c r="L40" s="24" t="str">
        <f>IF(January!L40="","",January!L40)</f>
        <v/>
      </c>
      <c r="M40" s="15"/>
      <c r="N40" s="15"/>
      <c r="O40" s="15">
        <f t="shared" si="0"/>
        <v>0</v>
      </c>
      <c r="P40" s="3"/>
      <c r="Q40" s="23" t="b">
        <v>0</v>
      </c>
      <c r="R40" s="24" t="str">
        <f>IF(January!R40="","",January!R40)</f>
        <v/>
      </c>
      <c r="S40" s="24"/>
      <c r="T40" s="15"/>
      <c r="U40" s="15"/>
    </row>
    <row r="41" spans="1:21" ht="16.8" x14ac:dyDescent="0.4">
      <c r="A41" s="23" t="b">
        <v>0</v>
      </c>
      <c r="B41" s="24" t="str">
        <f>IF(January!B41="","",January!B41)</f>
        <v/>
      </c>
      <c r="C41" s="15"/>
      <c r="D41" s="15"/>
      <c r="E41" s="1"/>
      <c r="F41" s="23" t="b">
        <v>0</v>
      </c>
      <c r="G41" s="24" t="str">
        <f>IF(January!G41="","",January!G41)</f>
        <v/>
      </c>
      <c r="H41" s="24"/>
      <c r="I41" s="15"/>
      <c r="J41" s="15"/>
      <c r="L41" s="24" t="str">
        <f>IF(January!L41="","",January!L41)</f>
        <v/>
      </c>
      <c r="M41" s="15"/>
      <c r="N41" s="15"/>
      <c r="O41" s="15">
        <f t="shared" si="0"/>
        <v>0</v>
      </c>
      <c r="P41" s="3"/>
      <c r="Q41" s="23" t="b">
        <v>0</v>
      </c>
      <c r="R41" s="24" t="str">
        <f>IF(January!R41="","",January!R41)</f>
        <v/>
      </c>
      <c r="S41" s="24"/>
      <c r="T41" s="15"/>
      <c r="U41" s="15"/>
    </row>
    <row r="42" spans="1:21" ht="16.8" x14ac:dyDescent="0.4">
      <c r="A42" s="23" t="b">
        <v>0</v>
      </c>
      <c r="B42" s="24" t="str">
        <f>IF(January!B42="","",January!B42)</f>
        <v/>
      </c>
      <c r="C42" s="15"/>
      <c r="D42" s="15"/>
      <c r="E42" s="1"/>
      <c r="F42" s="23" t="b">
        <v>0</v>
      </c>
      <c r="G42" s="24" t="str">
        <f>IF(January!G42="","",January!G42)</f>
        <v/>
      </c>
      <c r="H42" s="24"/>
      <c r="I42" s="15"/>
      <c r="J42" s="15"/>
      <c r="L42" s="24" t="str">
        <f>IF(January!L42="","",January!L42)</f>
        <v/>
      </c>
      <c r="M42" s="15"/>
      <c r="N42" s="15"/>
      <c r="O42" s="15">
        <f t="shared" si="0"/>
        <v>0</v>
      </c>
      <c r="P42" s="3"/>
      <c r="Q42" s="23" t="b">
        <v>0</v>
      </c>
      <c r="R42" s="24" t="str">
        <f>IF(January!R42="","",January!R42)</f>
        <v/>
      </c>
      <c r="S42" s="24"/>
      <c r="T42" s="15"/>
      <c r="U42" s="15"/>
    </row>
    <row r="43" spans="1:21" ht="16.8" x14ac:dyDescent="0.4">
      <c r="A43" s="23" t="b">
        <v>0</v>
      </c>
      <c r="B43" s="24" t="str">
        <f>IF(January!B43="","",January!B43)</f>
        <v/>
      </c>
      <c r="C43" s="15"/>
      <c r="D43" s="15"/>
      <c r="E43" s="1"/>
      <c r="F43" s="23" t="b">
        <v>0</v>
      </c>
      <c r="G43" s="24" t="str">
        <f>IF(January!G43="","",January!G43)</f>
        <v/>
      </c>
      <c r="H43" s="24"/>
      <c r="I43" s="15"/>
      <c r="J43" s="15"/>
      <c r="L43" s="24" t="str">
        <f>IF(January!L43="","",January!L43)</f>
        <v/>
      </c>
      <c r="M43" s="15"/>
      <c r="N43" s="15"/>
      <c r="O43" s="15">
        <f t="shared" si="0"/>
        <v>0</v>
      </c>
      <c r="P43" s="3"/>
      <c r="Q43" s="23" t="b">
        <v>0</v>
      </c>
      <c r="R43" s="24" t="str">
        <f>IF(January!R43="","",January!R43)</f>
        <v/>
      </c>
      <c r="S43" s="24"/>
      <c r="T43" s="15"/>
      <c r="U43" s="15"/>
    </row>
    <row r="44" spans="1:21" ht="16.8" x14ac:dyDescent="0.4">
      <c r="A44" s="23" t="b">
        <v>0</v>
      </c>
      <c r="B44" s="24" t="str">
        <f>IF(January!B44="","",January!B44)</f>
        <v/>
      </c>
      <c r="C44" s="15"/>
      <c r="D44" s="15"/>
      <c r="E44" s="1"/>
      <c r="F44" s="23" t="b">
        <v>0</v>
      </c>
      <c r="G44" s="24" t="str">
        <f>IF(January!G44="","",January!G44)</f>
        <v/>
      </c>
      <c r="H44" s="24"/>
      <c r="I44" s="15"/>
      <c r="J44" s="15"/>
      <c r="L44" s="24" t="str">
        <f>IF(January!L44="","",January!L44)</f>
        <v/>
      </c>
      <c r="M44" s="15"/>
      <c r="N44" s="15"/>
      <c r="O44" s="15">
        <f t="shared" si="0"/>
        <v>0</v>
      </c>
      <c r="P44" s="3"/>
      <c r="Q44" s="23" t="b">
        <v>0</v>
      </c>
      <c r="R44" s="24" t="str">
        <f>IF(January!R44="","",January!R44)</f>
        <v/>
      </c>
      <c r="S44" s="24"/>
      <c r="T44" s="15"/>
      <c r="U44" s="15"/>
    </row>
    <row r="45" spans="1:21" ht="16.8" x14ac:dyDescent="0.4">
      <c r="A45" s="23" t="b">
        <v>0</v>
      </c>
      <c r="B45" s="24" t="str">
        <f>IF(January!B45="","",January!B45)</f>
        <v/>
      </c>
      <c r="C45" s="15"/>
      <c r="D45" s="15"/>
      <c r="E45" s="1"/>
      <c r="F45" s="23" t="b">
        <v>0</v>
      </c>
      <c r="G45" s="24" t="str">
        <f>IF(January!G45="","",January!G45)</f>
        <v/>
      </c>
      <c r="H45" s="24"/>
      <c r="I45" s="15"/>
      <c r="J45" s="15"/>
      <c r="L45" s="24" t="str">
        <f>IF(January!L45="","",January!L45)</f>
        <v/>
      </c>
      <c r="M45" s="15"/>
      <c r="N45" s="15"/>
      <c r="O45" s="15">
        <f t="shared" si="0"/>
        <v>0</v>
      </c>
      <c r="P45" s="3"/>
      <c r="Q45" s="23" t="b">
        <v>0</v>
      </c>
      <c r="R45" s="24" t="str">
        <f>IF(January!R45="","",January!R45)</f>
        <v/>
      </c>
      <c r="S45" s="24"/>
      <c r="T45" s="15"/>
      <c r="U45" s="15"/>
    </row>
    <row r="46" spans="1:21" ht="16.8" x14ac:dyDescent="0.4">
      <c r="A46" s="23" t="b">
        <v>0</v>
      </c>
      <c r="B46" s="24" t="str">
        <f>IF(January!B46="","",January!B46)</f>
        <v/>
      </c>
      <c r="C46" s="15"/>
      <c r="D46" s="15"/>
      <c r="E46" s="1"/>
      <c r="F46" s="23" t="b">
        <v>0</v>
      </c>
      <c r="G46" s="24" t="str">
        <f>IF(January!G46="","",January!G46)</f>
        <v/>
      </c>
      <c r="H46" s="24"/>
      <c r="I46" s="15"/>
      <c r="J46" s="15"/>
      <c r="L46" s="24" t="str">
        <f>IF(January!L46="","",January!L46)</f>
        <v/>
      </c>
      <c r="M46" s="15"/>
      <c r="N46" s="15"/>
      <c r="O46" s="15">
        <f t="shared" si="0"/>
        <v>0</v>
      </c>
      <c r="P46" s="3"/>
      <c r="Q46" s="23" t="b">
        <v>0</v>
      </c>
      <c r="R46" s="24" t="str">
        <f>IF(January!R46="","",January!R46)</f>
        <v/>
      </c>
      <c r="S46" s="24"/>
      <c r="T46" s="15"/>
      <c r="U46" s="15"/>
    </row>
    <row r="47" spans="1:21" ht="16.8" x14ac:dyDescent="0.4">
      <c r="A47" s="23" t="b">
        <v>0</v>
      </c>
      <c r="B47" s="24" t="str">
        <f>IF(January!B47="","",January!B47)</f>
        <v/>
      </c>
      <c r="C47" s="15"/>
      <c r="D47" s="15"/>
      <c r="E47" s="1"/>
      <c r="F47" s="23" t="b">
        <v>0</v>
      </c>
      <c r="G47" s="24" t="str">
        <f>IF(January!G47="","",January!G47)</f>
        <v/>
      </c>
      <c r="H47" s="24"/>
      <c r="I47" s="15"/>
      <c r="J47" s="15"/>
      <c r="L47" s="24" t="str">
        <f>IF(January!L47="","",January!L47)</f>
        <v/>
      </c>
      <c r="M47" s="15"/>
      <c r="N47" s="15"/>
      <c r="O47" s="15">
        <f t="shared" si="0"/>
        <v>0</v>
      </c>
      <c r="P47" s="3"/>
      <c r="Q47" s="23" t="b">
        <v>0</v>
      </c>
      <c r="R47" s="24" t="str">
        <f>IF(January!R47="","",January!R47)</f>
        <v/>
      </c>
      <c r="S47" s="24"/>
      <c r="T47" s="15"/>
      <c r="U47" s="15"/>
    </row>
    <row r="48" spans="1:21" ht="16.8" x14ac:dyDescent="0.25">
      <c r="A48" s="66" t="s">
        <v>49</v>
      </c>
      <c r="B48" s="66"/>
      <c r="C48" s="25">
        <f>SUM(C36:C47)</f>
        <v>0</v>
      </c>
      <c r="D48" s="25">
        <f>SUM(IF(A36=TRUE,D36,0)+IF(A37=TRUE,D37,0)+IF(A38=TRUE,D38,0)+IF(A39=TRUE,D39,0)+IF(A40=TRUE,D40,0)+IF(A41=TRUE,D41,0)+IF(A42=TRUE,D42,0)+IF(A43=TRUE,D43,0)+IF(A44=TRUE,D44,0)+IF(A45=TRUE,D45,0)+IF(A46=TRUE,D46,0)+IF(A47=TRUE,D47,0))</f>
        <v>0</v>
      </c>
      <c r="E48" s="7"/>
      <c r="F48" s="56" t="s">
        <v>49</v>
      </c>
      <c r="G48" s="56"/>
      <c r="H48" s="27"/>
      <c r="I48" s="28">
        <f>SUM(I20:I47)</f>
        <v>0</v>
      </c>
      <c r="J48" s="34">
        <f>SUM(IF(F20=TRUE,J20,0)+IF(F21=TRUE,J21,0)+IF(F22=TRUE,J22,0)+IF(F23=TRUE,J23,0)+IF(F24=TRUE,J24,0)+IF(F25=TRUE,J25,0)+IF(F26=TRUE,J26,0)+IF(F27=TRUE,J27,0)+IF(F28=TRUE,J28,0)+IF(F29=TRUE,J29,0)+IF(F30=TRUE,J30,0)+IF(F31=TRUE,J31,0)+IF(F32=TRUE,J32,0)+IF(F33=TRUE,J33,0)+IF(F34=TRUE,J34,0)+IF(F35=TRUE,J35,0)+IF(F36=TRUE,J36,0)+IF(F37=TRUE,J37,0)+IF(F38=TRUE,J38,0)+IF(F39=TRUE,J39,0)+IF(F40=TRUE,J40,0)+IF(F41=TRUE,J41,0)+IF(F42=TRUE,J42,0)+IF(F43=TRUE,J43,0)+IF(F44=TRUE,J44,0)+IF(F45=TRUE,J45,0)+IF(F46=TRUE,J46,0)+IF(F47=TRUE,J47,0))</f>
        <v>0</v>
      </c>
      <c r="L48" s="27" t="s">
        <v>49</v>
      </c>
      <c r="M48" s="28">
        <f>SUM(M20:M47)</f>
        <v>0</v>
      </c>
      <c r="N48" s="28">
        <f>SUM(N20:N47)</f>
        <v>0</v>
      </c>
      <c r="O48" s="28">
        <f>SUM(O20:O47)</f>
        <v>0</v>
      </c>
      <c r="P48" s="7"/>
      <c r="Q48" s="56" t="s">
        <v>49</v>
      </c>
      <c r="R48" s="56"/>
      <c r="S48" s="27"/>
      <c r="T48" s="28">
        <f>SUM(T20:T47)</f>
        <v>0</v>
      </c>
      <c r="U48" s="28">
        <f>SUM(IF(Q20=TRUE,U20,0)+IF(Q21=TRUE,U21,0)+IF(Q22=TRUE,U22,0)+IF(Q23=TRUE,U23,0)+IF(Q24=TRUE,U24,0)+IF(Q25=TRUE,U25,0)+IF(Q26=TRUE,U26,0)+IF(Q27=TRUE,U27,0)+IF(Q28=TRUE,U28,0)+IF(Q29=TRUE,U29,0)+IF(Q30=TRUE,U30,0)+IF(Q31=TRUE,U31,0)+IF(Q32=TRUE,U32,0)+IF(Q33=TRUE,U33,0)+IF(Q34=TRUE,U34,0)+IF(Q35=TRUE,U35,0)+IF(Q36=TRUE,U36,0)+IF(Q37=TRUE,U37,0)+IF(Q38=TRUE,U38,0)+IF(Q39=TRUE,U39,0)+IF(Q40=TRUE,U40,0)+IF(Q41=TRUE,U41,0)+IF(Q42=TRUE,U42,0)+IF(Q43=TRUE,U43,0)+IF(Q44=TRUE,U44,0)+IF(Q45=TRUE,U45,0)+IF(Q46=TRUE,U46,0)+IF(Q47=TRUE,U47,0))</f>
        <v>0</v>
      </c>
    </row>
    <row r="50" spans="1:21" ht="13.2" customHeight="1" x14ac:dyDescent="0.25">
      <c r="A50" s="48" t="s">
        <v>53</v>
      </c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Q50" s="60"/>
      <c r="R50" s="60"/>
      <c r="S50" s="60"/>
      <c r="T50" s="60"/>
      <c r="U50" s="60"/>
    </row>
    <row r="51" spans="1:21" ht="15.6" x14ac:dyDescent="0.25">
      <c r="A51" s="54" t="s">
        <v>54</v>
      </c>
      <c r="B51" s="54"/>
      <c r="C51" s="54" t="s">
        <v>55</v>
      </c>
      <c r="D51" s="55"/>
      <c r="E51" s="54" t="s">
        <v>21</v>
      </c>
      <c r="F51" s="54"/>
      <c r="G51" s="54"/>
      <c r="H51" s="54" t="s">
        <v>56</v>
      </c>
      <c r="I51" s="55"/>
      <c r="J51" s="55"/>
      <c r="K51" s="55"/>
      <c r="L51" s="55"/>
      <c r="M51" s="55"/>
      <c r="N51" s="55"/>
      <c r="O51" s="55"/>
      <c r="P51" s="10"/>
      <c r="Q51" s="60"/>
      <c r="R51" s="60"/>
      <c r="S51" s="60"/>
      <c r="T51" s="60"/>
      <c r="U51" s="60"/>
    </row>
    <row r="52" spans="1:21" ht="15.6" x14ac:dyDescent="0.4">
      <c r="A52" s="70"/>
      <c r="B52" s="70"/>
      <c r="C52" s="38"/>
      <c r="D52" s="38"/>
      <c r="E52" s="40"/>
      <c r="F52" s="40"/>
      <c r="G52" s="40"/>
      <c r="H52" s="39"/>
      <c r="I52" s="39"/>
      <c r="J52" s="39"/>
      <c r="K52" s="39"/>
      <c r="L52" s="39"/>
      <c r="M52" s="39"/>
      <c r="N52" s="39"/>
      <c r="O52" s="39"/>
      <c r="P52" s="11"/>
      <c r="Q52" s="60"/>
      <c r="R52" s="60"/>
      <c r="S52" s="60"/>
      <c r="T52" s="60"/>
      <c r="U52" s="60"/>
    </row>
    <row r="53" spans="1:21" ht="15.6" x14ac:dyDescent="0.4">
      <c r="A53" s="70"/>
      <c r="B53" s="70"/>
      <c r="C53" s="38"/>
      <c r="D53" s="38"/>
      <c r="E53" s="40"/>
      <c r="F53" s="40"/>
      <c r="G53" s="40"/>
      <c r="H53" s="39"/>
      <c r="I53" s="39"/>
      <c r="J53" s="39"/>
      <c r="K53" s="39"/>
      <c r="L53" s="39"/>
      <c r="M53" s="39"/>
      <c r="N53" s="39"/>
      <c r="O53" s="39"/>
      <c r="P53" s="11"/>
      <c r="Q53" s="60"/>
      <c r="R53" s="60"/>
      <c r="S53" s="60"/>
      <c r="T53" s="60"/>
      <c r="U53" s="60"/>
    </row>
    <row r="54" spans="1:21" ht="15.6" x14ac:dyDescent="0.4">
      <c r="A54" s="70"/>
      <c r="B54" s="70"/>
      <c r="C54" s="38"/>
      <c r="D54" s="38"/>
      <c r="E54" s="40"/>
      <c r="F54" s="40"/>
      <c r="G54" s="40"/>
      <c r="H54" s="39"/>
      <c r="I54" s="39"/>
      <c r="J54" s="39"/>
      <c r="K54" s="39"/>
      <c r="L54" s="39"/>
      <c r="M54" s="39"/>
      <c r="N54" s="39"/>
      <c r="O54" s="39"/>
      <c r="P54" s="11"/>
      <c r="Q54" s="60"/>
      <c r="R54" s="60"/>
      <c r="S54" s="60"/>
      <c r="T54" s="60"/>
      <c r="U54" s="60"/>
    </row>
    <row r="55" spans="1:21" ht="15.6" x14ac:dyDescent="0.4">
      <c r="A55" s="70"/>
      <c r="B55" s="70"/>
      <c r="C55" s="38"/>
      <c r="D55" s="38"/>
      <c r="E55" s="40"/>
      <c r="F55" s="40"/>
      <c r="G55" s="40"/>
      <c r="H55" s="39"/>
      <c r="I55" s="39"/>
      <c r="J55" s="39"/>
      <c r="K55" s="39"/>
      <c r="L55" s="39"/>
      <c r="M55" s="39"/>
      <c r="N55" s="39"/>
      <c r="O55" s="39"/>
      <c r="P55" s="11"/>
      <c r="Q55" s="60"/>
      <c r="R55" s="60"/>
      <c r="S55" s="60"/>
      <c r="T55" s="60"/>
      <c r="U55" s="60"/>
    </row>
    <row r="56" spans="1:21" ht="15.6" x14ac:dyDescent="0.4">
      <c r="A56" s="70"/>
      <c r="B56" s="70"/>
      <c r="C56" s="38"/>
      <c r="D56" s="38"/>
      <c r="E56" s="40"/>
      <c r="F56" s="40"/>
      <c r="G56" s="40"/>
      <c r="H56" s="39"/>
      <c r="I56" s="39"/>
      <c r="J56" s="39"/>
      <c r="K56" s="39"/>
      <c r="L56" s="39"/>
      <c r="M56" s="39"/>
      <c r="N56" s="39"/>
      <c r="O56" s="39"/>
      <c r="P56" s="11"/>
      <c r="Q56" s="60"/>
      <c r="R56" s="60"/>
      <c r="S56" s="60"/>
      <c r="T56" s="60"/>
      <c r="U56" s="60"/>
    </row>
    <row r="57" spans="1:21" ht="15.6" x14ac:dyDescent="0.4">
      <c r="A57" s="70"/>
      <c r="B57" s="70"/>
      <c r="C57" s="38"/>
      <c r="D57" s="38"/>
      <c r="E57" s="40"/>
      <c r="F57" s="40"/>
      <c r="G57" s="40"/>
      <c r="H57" s="39"/>
      <c r="I57" s="39"/>
      <c r="J57" s="39"/>
      <c r="K57" s="39"/>
      <c r="L57" s="39"/>
      <c r="M57" s="39"/>
      <c r="N57" s="39"/>
      <c r="O57" s="39"/>
      <c r="P57" s="11"/>
      <c r="Q57" s="60"/>
      <c r="R57" s="60"/>
      <c r="S57" s="60"/>
      <c r="T57" s="60"/>
      <c r="U57" s="60"/>
    </row>
    <row r="58" spans="1:21" ht="15.6" x14ac:dyDescent="0.4">
      <c r="A58" s="70"/>
      <c r="B58" s="70"/>
      <c r="C58" s="38"/>
      <c r="D58" s="38"/>
      <c r="E58" s="40"/>
      <c r="F58" s="40"/>
      <c r="G58" s="40"/>
      <c r="H58" s="39"/>
      <c r="I58" s="39"/>
      <c r="J58" s="39"/>
      <c r="K58" s="39"/>
      <c r="L58" s="39"/>
      <c r="M58" s="39"/>
      <c r="N58" s="39"/>
      <c r="O58" s="39"/>
      <c r="P58" s="11"/>
      <c r="Q58" s="60"/>
      <c r="R58" s="60"/>
      <c r="S58" s="60"/>
      <c r="T58" s="60"/>
      <c r="U58" s="60"/>
    </row>
    <row r="59" spans="1:21" ht="15.6" x14ac:dyDescent="0.4">
      <c r="A59" s="70"/>
      <c r="B59" s="70"/>
      <c r="C59" s="38"/>
      <c r="D59" s="38"/>
      <c r="E59" s="40"/>
      <c r="F59" s="40"/>
      <c r="G59" s="40"/>
      <c r="H59" s="39"/>
      <c r="I59" s="39"/>
      <c r="J59" s="39"/>
      <c r="K59" s="39"/>
      <c r="L59" s="39"/>
      <c r="M59" s="39"/>
      <c r="N59" s="39"/>
      <c r="O59" s="39"/>
      <c r="P59" s="11"/>
    </row>
    <row r="60" spans="1:21" ht="15.6" customHeight="1" x14ac:dyDescent="0.4">
      <c r="A60" s="70"/>
      <c r="B60" s="70"/>
      <c r="C60" s="38"/>
      <c r="D60" s="38"/>
      <c r="E60" s="40"/>
      <c r="F60" s="40"/>
      <c r="G60" s="40"/>
      <c r="H60" s="39"/>
      <c r="I60" s="39"/>
      <c r="J60" s="39"/>
      <c r="K60" s="39"/>
      <c r="L60" s="39"/>
      <c r="M60" s="39"/>
      <c r="N60" s="39"/>
      <c r="O60" s="39"/>
      <c r="P60" s="11"/>
      <c r="Q60" s="62" t="s">
        <v>57</v>
      </c>
      <c r="R60" s="62"/>
      <c r="S60" s="62"/>
      <c r="T60" s="62"/>
      <c r="U60" s="62"/>
    </row>
    <row r="61" spans="1:21" ht="15.6" x14ac:dyDescent="0.4">
      <c r="A61" s="70"/>
      <c r="B61" s="70"/>
      <c r="C61" s="38"/>
      <c r="D61" s="38"/>
      <c r="E61" s="40"/>
      <c r="F61" s="40"/>
      <c r="G61" s="40"/>
      <c r="H61" s="39"/>
      <c r="I61" s="39"/>
      <c r="J61" s="39"/>
      <c r="K61" s="39"/>
      <c r="L61" s="39"/>
      <c r="M61" s="39"/>
      <c r="N61" s="39"/>
      <c r="O61" s="39"/>
      <c r="P61" s="11"/>
      <c r="Q61" s="61" t="s">
        <v>58</v>
      </c>
      <c r="R61" s="61"/>
      <c r="S61" s="61"/>
      <c r="T61" s="14" t="s">
        <v>49</v>
      </c>
      <c r="U61" s="14" t="s">
        <v>59</v>
      </c>
    </row>
    <row r="62" spans="1:21" ht="15.6" x14ac:dyDescent="0.4">
      <c r="A62" s="70"/>
      <c r="B62" s="70"/>
      <c r="C62" s="38"/>
      <c r="D62" s="38"/>
      <c r="E62" s="40"/>
      <c r="F62" s="40"/>
      <c r="G62" s="40"/>
      <c r="H62" s="39"/>
      <c r="I62" s="39"/>
      <c r="J62" s="39"/>
      <c r="K62" s="39"/>
      <c r="L62" s="39"/>
      <c r="M62" s="39"/>
      <c r="N62" s="39"/>
      <c r="O62" s="39"/>
      <c r="P62" s="11"/>
      <c r="Q62" s="57" t="s">
        <v>31</v>
      </c>
      <c r="R62" s="57"/>
      <c r="S62" s="57"/>
      <c r="T62" s="29" cm="1">
        <f t="array" ref="T62">SUM(IF($E$52:$G$86=$Q62,$C$52:$D$86,0))</f>
        <v>0</v>
      </c>
      <c r="U62" s="30" t="str">
        <f t="shared" ref="U62:U68" ca="1" si="1">IF($T$69=0,"",$T62/$T$69)</f>
        <v/>
      </c>
    </row>
    <row r="63" spans="1:21" ht="15.6" x14ac:dyDescent="0.4">
      <c r="A63" s="70"/>
      <c r="B63" s="70"/>
      <c r="C63" s="38"/>
      <c r="D63" s="38"/>
      <c r="E63" s="40"/>
      <c r="F63" s="40"/>
      <c r="G63" s="40"/>
      <c r="H63" s="39"/>
      <c r="I63" s="39"/>
      <c r="J63" s="39"/>
      <c r="K63" s="39"/>
      <c r="L63" s="39"/>
      <c r="M63" s="39"/>
      <c r="N63" s="39"/>
      <c r="O63" s="39"/>
      <c r="P63" s="11"/>
      <c r="Q63" s="57" t="s">
        <v>25</v>
      </c>
      <c r="R63" s="57"/>
      <c r="S63" s="57"/>
      <c r="T63" s="29" cm="1">
        <f t="array" ref="T63">SUM(IF($E$52:$G$86=$Q63,$C$52:$D$86,0))</f>
        <v>0</v>
      </c>
      <c r="U63" s="30" t="str">
        <f t="shared" ca="1" si="1"/>
        <v/>
      </c>
    </row>
    <row r="64" spans="1:21" ht="15.6" x14ac:dyDescent="0.4">
      <c r="A64" s="70"/>
      <c r="B64" s="70"/>
      <c r="C64" s="38"/>
      <c r="D64" s="38"/>
      <c r="E64" s="40"/>
      <c r="F64" s="40"/>
      <c r="G64" s="40"/>
      <c r="H64" s="39"/>
      <c r="I64" s="39"/>
      <c r="J64" s="39"/>
      <c r="K64" s="39"/>
      <c r="L64" s="39"/>
      <c r="M64" s="39"/>
      <c r="N64" s="39"/>
      <c r="O64" s="39"/>
      <c r="P64" s="11"/>
      <c r="Q64" s="57" t="s">
        <v>87</v>
      </c>
      <c r="R64" s="57"/>
      <c r="S64" s="57"/>
      <c r="T64" s="29" cm="1">
        <f t="array" ref="T64">SUM(IF($E$52:$G$86=$Q64,$C$52:$D$86,0))</f>
        <v>0</v>
      </c>
      <c r="U64" s="30" t="str">
        <f t="shared" ca="1" si="1"/>
        <v/>
      </c>
    </row>
    <row r="65" spans="1:21" ht="15.6" x14ac:dyDescent="0.4">
      <c r="A65" s="70"/>
      <c r="B65" s="70"/>
      <c r="C65" s="38"/>
      <c r="D65" s="38"/>
      <c r="E65" s="40"/>
      <c r="F65" s="40"/>
      <c r="G65" s="40"/>
      <c r="H65" s="39"/>
      <c r="I65" s="39"/>
      <c r="J65" s="39"/>
      <c r="K65" s="39"/>
      <c r="L65" s="39"/>
      <c r="M65" s="39"/>
      <c r="N65" s="39"/>
      <c r="O65" s="39"/>
      <c r="P65" s="11"/>
      <c r="Q65" s="57" t="s">
        <v>93</v>
      </c>
      <c r="R65" s="57"/>
      <c r="S65" s="57"/>
      <c r="T65" s="29" cm="1">
        <f t="array" ref="T65">SUM(IF($E$52:$G$86=$Q65,$C$52:$D$86,0))</f>
        <v>0</v>
      </c>
      <c r="U65" s="30" t="str">
        <f t="shared" ca="1" si="1"/>
        <v/>
      </c>
    </row>
    <row r="66" spans="1:21" ht="15.6" x14ac:dyDescent="0.4">
      <c r="A66" s="70"/>
      <c r="B66" s="70"/>
      <c r="C66" s="38"/>
      <c r="D66" s="38"/>
      <c r="E66" s="40"/>
      <c r="F66" s="40"/>
      <c r="G66" s="40"/>
      <c r="H66" s="39"/>
      <c r="I66" s="39"/>
      <c r="J66" s="39"/>
      <c r="K66" s="39"/>
      <c r="L66" s="39"/>
      <c r="M66" s="39"/>
      <c r="N66" s="39"/>
      <c r="O66" s="39"/>
      <c r="P66" s="11"/>
      <c r="Q66" s="57" t="s">
        <v>34</v>
      </c>
      <c r="R66" s="57"/>
      <c r="S66" s="57"/>
      <c r="T66" s="29" cm="1">
        <f t="array" ref="T66">SUM(IF($E$52:$G$86=$Q66,$C$52:$D$86,0))</f>
        <v>0</v>
      </c>
      <c r="U66" s="30" t="str">
        <f t="shared" ca="1" si="1"/>
        <v/>
      </c>
    </row>
    <row r="67" spans="1:21" ht="15.6" x14ac:dyDescent="0.4">
      <c r="A67" s="70"/>
      <c r="B67" s="70"/>
      <c r="C67" s="38"/>
      <c r="D67" s="38"/>
      <c r="E67" s="40"/>
      <c r="F67" s="40"/>
      <c r="G67" s="40"/>
      <c r="H67" s="39"/>
      <c r="I67" s="39"/>
      <c r="J67" s="39"/>
      <c r="K67" s="39"/>
      <c r="L67" s="39"/>
      <c r="M67" s="39"/>
      <c r="N67" s="39"/>
      <c r="O67" s="39"/>
      <c r="P67" s="11"/>
      <c r="Q67" s="57" t="s">
        <v>32</v>
      </c>
      <c r="R67" s="57"/>
      <c r="S67" s="57"/>
      <c r="T67" s="29" cm="1">
        <f t="array" ref="T67">SUM(IF($E$52:$G$86=$Q67,$C$52:$D$86,0))</f>
        <v>0</v>
      </c>
      <c r="U67" s="30" t="str">
        <f t="shared" ca="1" si="1"/>
        <v/>
      </c>
    </row>
    <row r="68" spans="1:21" ht="15.6" x14ac:dyDescent="0.4">
      <c r="A68" s="70"/>
      <c r="B68" s="70"/>
      <c r="C68" s="38"/>
      <c r="D68" s="38"/>
      <c r="E68" s="40"/>
      <c r="F68" s="40"/>
      <c r="G68" s="40"/>
      <c r="H68" s="39"/>
      <c r="I68" s="39"/>
      <c r="J68" s="39"/>
      <c r="K68" s="39"/>
      <c r="L68" s="39"/>
      <c r="M68" s="39"/>
      <c r="N68" s="39"/>
      <c r="O68" s="39"/>
      <c r="P68" s="11"/>
      <c r="Q68" s="57" t="s">
        <v>94</v>
      </c>
      <c r="R68" s="57"/>
      <c r="S68" s="57"/>
      <c r="T68" s="29" cm="1">
        <f t="array" ref="T68">SUM(IF($E$52:$G$86=$Q68,$C$52:$D$86,0))</f>
        <v>0</v>
      </c>
      <c r="U68" s="30" t="str">
        <f t="shared" ca="1" si="1"/>
        <v/>
      </c>
    </row>
    <row r="69" spans="1:21" ht="16.8" x14ac:dyDescent="0.4">
      <c r="A69" s="70"/>
      <c r="B69" s="70"/>
      <c r="C69" s="38"/>
      <c r="D69" s="38"/>
      <c r="E69" s="40"/>
      <c r="F69" s="40"/>
      <c r="G69" s="40"/>
      <c r="H69" s="39"/>
      <c r="I69" s="39"/>
      <c r="J69" s="39"/>
      <c r="K69" s="39"/>
      <c r="L69" s="39"/>
      <c r="M69" s="39"/>
      <c r="N69" s="39"/>
      <c r="O69" s="39"/>
      <c r="P69" s="11"/>
      <c r="Q69" s="56" t="s">
        <v>49</v>
      </c>
      <c r="R69" s="56"/>
      <c r="S69" s="56"/>
      <c r="T69" s="31">
        <f ca="1">SUM(T62:T69)</f>
        <v>0</v>
      </c>
      <c r="U69" s="32">
        <f ca="1">SUM(U62:U68)</f>
        <v>0</v>
      </c>
    </row>
    <row r="70" spans="1:21" ht="15.6" x14ac:dyDescent="0.4">
      <c r="A70" s="70"/>
      <c r="B70" s="70"/>
      <c r="C70" s="38"/>
      <c r="D70" s="38"/>
      <c r="E70" s="40"/>
      <c r="F70" s="40"/>
      <c r="G70" s="40"/>
      <c r="H70" s="39"/>
      <c r="I70" s="39"/>
      <c r="J70" s="39"/>
      <c r="K70" s="39"/>
      <c r="L70" s="39"/>
      <c r="M70" s="39"/>
      <c r="N70" s="39"/>
      <c r="O70" s="39"/>
      <c r="P70" s="11"/>
    </row>
    <row r="71" spans="1:21" ht="15.6" x14ac:dyDescent="0.4">
      <c r="A71" s="70"/>
      <c r="B71" s="70"/>
      <c r="C71" s="38"/>
      <c r="D71" s="38"/>
      <c r="E71" s="40"/>
      <c r="F71" s="40"/>
      <c r="G71" s="40"/>
      <c r="H71" s="39"/>
      <c r="I71" s="39"/>
      <c r="J71" s="39"/>
      <c r="K71" s="39"/>
      <c r="L71" s="39"/>
      <c r="M71" s="39"/>
      <c r="N71" s="39"/>
      <c r="O71" s="39"/>
      <c r="P71" s="11"/>
    </row>
    <row r="72" spans="1:21" ht="15.6" x14ac:dyDescent="0.4">
      <c r="A72" s="70"/>
      <c r="B72" s="70"/>
      <c r="C72" s="38"/>
      <c r="D72" s="38"/>
      <c r="E72" s="40"/>
      <c r="F72" s="40"/>
      <c r="G72" s="40"/>
      <c r="H72" s="39"/>
      <c r="I72" s="39"/>
      <c r="J72" s="39"/>
      <c r="K72" s="39"/>
      <c r="L72" s="39"/>
      <c r="M72" s="39"/>
      <c r="N72" s="39"/>
      <c r="O72" s="39"/>
      <c r="P72" s="11"/>
    </row>
    <row r="73" spans="1:21" ht="15.6" x14ac:dyDescent="0.4">
      <c r="A73" s="70"/>
      <c r="B73" s="70"/>
      <c r="C73" s="38"/>
      <c r="D73" s="38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</row>
    <row r="74" spans="1:21" ht="15.75" customHeight="1" x14ac:dyDescent="0.4">
      <c r="A74" s="70"/>
      <c r="B74" s="70"/>
      <c r="C74" s="38"/>
      <c r="D74" s="38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</row>
    <row r="75" spans="1:21" ht="15.75" customHeight="1" x14ac:dyDescent="0.4">
      <c r="A75" s="70"/>
      <c r="B75" s="70"/>
      <c r="C75" s="38"/>
      <c r="D75" s="38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</row>
    <row r="76" spans="1:21" ht="15.75" customHeight="1" x14ac:dyDescent="0.4">
      <c r="A76" s="70"/>
      <c r="B76" s="70"/>
      <c r="C76" s="38"/>
      <c r="D76" s="38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</row>
    <row r="77" spans="1:21" ht="15.75" customHeight="1" x14ac:dyDescent="0.4">
      <c r="A77" s="70"/>
      <c r="B77" s="70"/>
      <c r="C77" s="38"/>
      <c r="D77" s="38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</row>
    <row r="78" spans="1:21" ht="15.75" customHeight="1" x14ac:dyDescent="0.4">
      <c r="A78" s="70"/>
      <c r="B78" s="70"/>
      <c r="C78" s="38"/>
      <c r="D78" s="38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</row>
    <row r="79" spans="1:21" ht="15.75" customHeight="1" x14ac:dyDescent="0.4">
      <c r="A79" s="70"/>
      <c r="B79" s="70"/>
      <c r="C79" s="38"/>
      <c r="D79" s="38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</row>
    <row r="80" spans="1:21" ht="15.75" customHeight="1" x14ac:dyDescent="0.4">
      <c r="A80" s="70"/>
      <c r="B80" s="70"/>
      <c r="C80" s="38"/>
      <c r="D80" s="38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</row>
    <row r="81" spans="1:15" ht="15.75" customHeight="1" x14ac:dyDescent="0.4">
      <c r="A81" s="70"/>
      <c r="B81" s="70"/>
      <c r="C81" s="38"/>
      <c r="D81" s="38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</row>
    <row r="82" spans="1:15" ht="15.75" customHeight="1" x14ac:dyDescent="0.4">
      <c r="A82" s="70"/>
      <c r="B82" s="70"/>
      <c r="C82" s="38"/>
      <c r="D82" s="38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</row>
    <row r="83" spans="1:15" ht="15.75" customHeight="1" x14ac:dyDescent="0.4">
      <c r="A83" s="70"/>
      <c r="B83" s="70"/>
      <c r="C83" s="38"/>
      <c r="D83" s="38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</row>
    <row r="84" spans="1:15" ht="15.75" customHeight="1" x14ac:dyDescent="0.4">
      <c r="A84" s="70"/>
      <c r="B84" s="70"/>
      <c r="C84" s="38"/>
      <c r="D84" s="38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</row>
    <row r="85" spans="1:15" ht="15.75" customHeight="1" x14ac:dyDescent="0.4">
      <c r="A85" s="70"/>
      <c r="B85" s="70"/>
      <c r="C85" s="38"/>
      <c r="D85" s="38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</row>
    <row r="86" spans="1:15" ht="15.75" customHeight="1" x14ac:dyDescent="0.4">
      <c r="A86" s="70"/>
      <c r="B86" s="70"/>
      <c r="C86" s="38"/>
      <c r="D86" s="38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</row>
    <row r="87" spans="1:15" ht="15.75" customHeight="1" x14ac:dyDescent="0.4">
      <c r="A87" s="66" t="s">
        <v>49</v>
      </c>
      <c r="B87" s="66"/>
      <c r="C87" s="50">
        <f>SUM(C52:D86)</f>
        <v>0</v>
      </c>
      <c r="D87" s="51"/>
      <c r="E87" s="53"/>
      <c r="F87" s="53"/>
      <c r="G87" s="53"/>
      <c r="H87" s="52"/>
      <c r="I87" s="44"/>
      <c r="J87" s="44"/>
      <c r="K87" s="44"/>
      <c r="L87" s="44"/>
      <c r="M87" s="44"/>
      <c r="N87" s="44"/>
      <c r="O87" s="44"/>
    </row>
  </sheetData>
  <mergeCells count="213">
    <mergeCell ref="Q1:U1"/>
    <mergeCell ref="F2:H2"/>
    <mergeCell ref="I2:J2"/>
    <mergeCell ref="L2:O6"/>
    <mergeCell ref="Q2:U6"/>
    <mergeCell ref="F3:H3"/>
    <mergeCell ref="I3:J3"/>
    <mergeCell ref="F4:H4"/>
    <mergeCell ref="I4:J4"/>
    <mergeCell ref="F5:H5"/>
    <mergeCell ref="I5:J5"/>
    <mergeCell ref="F6:H6"/>
    <mergeCell ref="I6:J6"/>
    <mergeCell ref="A1:D7"/>
    <mergeCell ref="F1:J1"/>
    <mergeCell ref="L1:O1"/>
    <mergeCell ref="A8:D8"/>
    <mergeCell ref="G8:J16"/>
    <mergeCell ref="L8:O16"/>
    <mergeCell ref="Q8:U16"/>
    <mergeCell ref="A9:B9"/>
    <mergeCell ref="A10:B10"/>
    <mergeCell ref="A11:B11"/>
    <mergeCell ref="A12:B12"/>
    <mergeCell ref="A13:B13"/>
    <mergeCell ref="A14:B14"/>
    <mergeCell ref="A19:B19"/>
    <mergeCell ref="F19:G19"/>
    <mergeCell ref="Q19:R19"/>
    <mergeCell ref="A20:B20"/>
    <mergeCell ref="A21:B21"/>
    <mergeCell ref="A22:B22"/>
    <mergeCell ref="A15:B15"/>
    <mergeCell ref="A16:B16"/>
    <mergeCell ref="A18:D18"/>
    <mergeCell ref="F18:J18"/>
    <mergeCell ref="L18:O18"/>
    <mergeCell ref="Q18:U18"/>
    <mergeCell ref="A29:B29"/>
    <mergeCell ref="A30:B30"/>
    <mergeCell ref="A31:B31"/>
    <mergeCell ref="A32:B32"/>
    <mergeCell ref="A34:D34"/>
    <mergeCell ref="A35:B35"/>
    <mergeCell ref="A23:B23"/>
    <mergeCell ref="A24:B24"/>
    <mergeCell ref="A25:B25"/>
    <mergeCell ref="A26:B26"/>
    <mergeCell ref="A27:B27"/>
    <mergeCell ref="A28:B28"/>
    <mergeCell ref="A48:B48"/>
    <mergeCell ref="F48:G48"/>
    <mergeCell ref="Q48:R48"/>
    <mergeCell ref="A50:O50"/>
    <mergeCell ref="Q50:U58"/>
    <mergeCell ref="A51:B51"/>
    <mergeCell ref="C51:D51"/>
    <mergeCell ref="E51:G51"/>
    <mergeCell ref="H51:O51"/>
    <mergeCell ref="A52:B52"/>
    <mergeCell ref="A54:B54"/>
    <mergeCell ref="C54:D54"/>
    <mergeCell ref="E54:G54"/>
    <mergeCell ref="H54:O54"/>
    <mergeCell ref="A55:B55"/>
    <mergeCell ref="C55:D55"/>
    <mergeCell ref="E55:G55"/>
    <mergeCell ref="H55:O55"/>
    <mergeCell ref="C52:D52"/>
    <mergeCell ref="E52:G52"/>
    <mergeCell ref="H52:O52"/>
    <mergeCell ref="A53:B53"/>
    <mergeCell ref="C53:D53"/>
    <mergeCell ref="E53:G53"/>
    <mergeCell ref="H53:O53"/>
    <mergeCell ref="A58:B58"/>
    <mergeCell ref="C58:D58"/>
    <mergeCell ref="E58:G58"/>
    <mergeCell ref="H58:O58"/>
    <mergeCell ref="A59:B59"/>
    <mergeCell ref="C59:D59"/>
    <mergeCell ref="E59:G59"/>
    <mergeCell ref="H59:O59"/>
    <mergeCell ref="A56:B56"/>
    <mergeCell ref="C56:D56"/>
    <mergeCell ref="E56:G56"/>
    <mergeCell ref="H56:O56"/>
    <mergeCell ref="A57:B57"/>
    <mergeCell ref="C57:D57"/>
    <mergeCell ref="E57:G57"/>
    <mergeCell ref="H57:O57"/>
    <mergeCell ref="A60:B60"/>
    <mergeCell ref="C60:D60"/>
    <mergeCell ref="E60:G60"/>
    <mergeCell ref="H60:O60"/>
    <mergeCell ref="Q60:U60"/>
    <mergeCell ref="A61:B61"/>
    <mergeCell ref="C61:D61"/>
    <mergeCell ref="E61:G61"/>
    <mergeCell ref="H61:O61"/>
    <mergeCell ref="Q61:S61"/>
    <mergeCell ref="A62:B62"/>
    <mergeCell ref="C62:D62"/>
    <mergeCell ref="E62:G62"/>
    <mergeCell ref="H62:O62"/>
    <mergeCell ref="Q62:S62"/>
    <mergeCell ref="A63:B63"/>
    <mergeCell ref="C63:D63"/>
    <mergeCell ref="E63:G63"/>
    <mergeCell ref="H63:O63"/>
    <mergeCell ref="Q63:S63"/>
    <mergeCell ref="A64:B64"/>
    <mergeCell ref="C64:D64"/>
    <mergeCell ref="E64:G64"/>
    <mergeCell ref="H64:O64"/>
    <mergeCell ref="Q64:S64"/>
    <mergeCell ref="A65:B65"/>
    <mergeCell ref="C65:D65"/>
    <mergeCell ref="E65:G65"/>
    <mergeCell ref="H65:O65"/>
    <mergeCell ref="Q65:S65"/>
    <mergeCell ref="Q68:S68"/>
    <mergeCell ref="A69:B69"/>
    <mergeCell ref="C69:D69"/>
    <mergeCell ref="E69:G69"/>
    <mergeCell ref="H69:O69"/>
    <mergeCell ref="Q69:S69"/>
    <mergeCell ref="A66:B66"/>
    <mergeCell ref="C66:D66"/>
    <mergeCell ref="E66:G66"/>
    <mergeCell ref="H66:O66"/>
    <mergeCell ref="Q66:S66"/>
    <mergeCell ref="A67:B67"/>
    <mergeCell ref="C67:D67"/>
    <mergeCell ref="E67:G67"/>
    <mergeCell ref="H67:O67"/>
    <mergeCell ref="Q67:S67"/>
    <mergeCell ref="A70:B70"/>
    <mergeCell ref="C70:D70"/>
    <mergeCell ref="E70:G70"/>
    <mergeCell ref="H70:O70"/>
    <mergeCell ref="A71:B71"/>
    <mergeCell ref="C71:D71"/>
    <mergeCell ref="E71:G71"/>
    <mergeCell ref="H71:O71"/>
    <mergeCell ref="A68:B68"/>
    <mergeCell ref="C68:D68"/>
    <mergeCell ref="E68:G68"/>
    <mergeCell ref="H68:O68"/>
    <mergeCell ref="A74:B74"/>
    <mergeCell ref="C74:D74"/>
    <mergeCell ref="E74:G74"/>
    <mergeCell ref="H74:O74"/>
    <mergeCell ref="A75:B75"/>
    <mergeCell ref="C75:D75"/>
    <mergeCell ref="E75:G75"/>
    <mergeCell ref="H75:O75"/>
    <mergeCell ref="A72:B72"/>
    <mergeCell ref="C72:D72"/>
    <mergeCell ref="E72:G72"/>
    <mergeCell ref="H72:O72"/>
    <mergeCell ref="A73:B73"/>
    <mergeCell ref="C73:D73"/>
    <mergeCell ref="E73:G73"/>
    <mergeCell ref="H73:O73"/>
    <mergeCell ref="A78:B78"/>
    <mergeCell ref="C78:D78"/>
    <mergeCell ref="E78:G78"/>
    <mergeCell ref="H78:O78"/>
    <mergeCell ref="A79:B79"/>
    <mergeCell ref="C79:D79"/>
    <mergeCell ref="E79:G79"/>
    <mergeCell ref="H79:O79"/>
    <mergeCell ref="A76:B76"/>
    <mergeCell ref="C76:D76"/>
    <mergeCell ref="E76:G76"/>
    <mergeCell ref="H76:O76"/>
    <mergeCell ref="A77:B77"/>
    <mergeCell ref="C77:D77"/>
    <mergeCell ref="E77:G77"/>
    <mergeCell ref="H77:O77"/>
    <mergeCell ref="A82:B82"/>
    <mergeCell ref="C82:D82"/>
    <mergeCell ref="E82:G82"/>
    <mergeCell ref="H82:O82"/>
    <mergeCell ref="A83:B83"/>
    <mergeCell ref="C83:D83"/>
    <mergeCell ref="E83:G83"/>
    <mergeCell ref="H83:O83"/>
    <mergeCell ref="A80:B80"/>
    <mergeCell ref="C80:D80"/>
    <mergeCell ref="E80:G80"/>
    <mergeCell ref="H80:O80"/>
    <mergeCell ref="A81:B81"/>
    <mergeCell ref="C81:D81"/>
    <mergeCell ref="E81:G81"/>
    <mergeCell ref="H81:O81"/>
    <mergeCell ref="A86:B86"/>
    <mergeCell ref="C86:D86"/>
    <mergeCell ref="E86:G86"/>
    <mergeCell ref="H86:O86"/>
    <mergeCell ref="A87:B87"/>
    <mergeCell ref="C87:D87"/>
    <mergeCell ref="E87:G87"/>
    <mergeCell ref="H87:O87"/>
    <mergeCell ref="A84:B84"/>
    <mergeCell ref="C84:D84"/>
    <mergeCell ref="E84:G84"/>
    <mergeCell ref="H84:O84"/>
    <mergeCell ref="A85:B85"/>
    <mergeCell ref="C85:D85"/>
    <mergeCell ref="E85:G85"/>
    <mergeCell ref="H85:O85"/>
  </mergeCells>
  <dataValidations count="1">
    <dataValidation type="list" allowBlank="1" showInputMessage="1" showErrorMessage="1" sqref="E52:G86" xr:uid="{75BFC580-AE9D-456F-82AD-FD510CC64BEB}">
      <formula1>"Transport,Groceries,Self Investment,Quality Time &amp; Free Time,Household,Gifts,Others"</formula1>
    </dataValidation>
  </dataValidation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3A88F-634F-4528-BFFD-54C0150729D4}">
  <sheetPr>
    <outlinePr summaryBelow="0" summaryRight="0"/>
  </sheetPr>
  <dimension ref="A1:U87"/>
  <sheetViews>
    <sheetView zoomScale="98" zoomScaleNormal="98" workbookViewId="0">
      <selection activeCell="I6" sqref="I6:J6"/>
    </sheetView>
  </sheetViews>
  <sheetFormatPr defaultColWidth="12.6640625" defaultRowHeight="15.75" customHeight="1" x14ac:dyDescent="0.25"/>
  <cols>
    <col min="1" max="1" width="3.88671875" customWidth="1"/>
    <col min="5" max="5" width="4.109375" customWidth="1"/>
    <col min="6" max="6" width="4.88671875" customWidth="1"/>
    <col min="7" max="7" width="16.6640625" customWidth="1"/>
    <col min="8" max="8" width="5.44140625" customWidth="1"/>
    <col min="11" max="11" width="3.44140625" customWidth="1"/>
    <col min="12" max="12" width="16.77734375" customWidth="1"/>
    <col min="16" max="16" width="4.109375" customWidth="1"/>
    <col min="17" max="17" width="4.33203125" customWidth="1"/>
    <col min="18" max="18" width="17.88671875" customWidth="1"/>
    <col min="19" max="19" width="5.6640625" customWidth="1"/>
    <col min="20" max="20" width="12.88671875" bestFit="1" customWidth="1"/>
    <col min="21" max="21" width="15.5546875" bestFit="1" customWidth="1"/>
  </cols>
  <sheetData>
    <row r="1" spans="1:21" ht="20.399999999999999" customHeight="1" x14ac:dyDescent="0.25">
      <c r="A1" s="49" t="s">
        <v>98</v>
      </c>
      <c r="B1" s="49"/>
      <c r="C1" s="49"/>
      <c r="D1" s="49"/>
      <c r="F1" s="48" t="s">
        <v>0</v>
      </c>
      <c r="G1" s="48"/>
      <c r="H1" s="48"/>
      <c r="I1" s="48"/>
      <c r="J1" s="48"/>
      <c r="L1" s="41" t="s">
        <v>1</v>
      </c>
      <c r="M1" s="42"/>
      <c r="N1" s="42"/>
      <c r="O1" s="42"/>
      <c r="Q1" s="41" t="s">
        <v>2</v>
      </c>
      <c r="R1" s="41"/>
      <c r="S1" s="41"/>
      <c r="T1" s="41"/>
      <c r="U1" s="41"/>
    </row>
    <row r="2" spans="1:21" ht="16.8" customHeight="1" x14ac:dyDescent="0.25">
      <c r="A2" s="49"/>
      <c r="B2" s="49"/>
      <c r="C2" s="49"/>
      <c r="D2" s="49"/>
      <c r="F2" s="46" t="s">
        <v>95</v>
      </c>
      <c r="G2" s="46"/>
      <c r="H2" s="46"/>
      <c r="I2" s="43">
        <v>45870</v>
      </c>
      <c r="J2" s="44"/>
      <c r="L2" s="45">
        <f>D16</f>
        <v>0</v>
      </c>
      <c r="M2" s="44"/>
      <c r="N2" s="44"/>
      <c r="O2" s="44"/>
      <c r="Q2" s="59">
        <f ca="1">IF(TODAY()&gt;DATE(YEAR(I2),MONTH(I2)+1,0),0,DATE(YEAR(I2),MONTH(I2)+1,0)-TODAY()+1)</f>
        <v>29</v>
      </c>
      <c r="R2" s="59"/>
      <c r="S2" s="59"/>
      <c r="T2" s="59"/>
      <c r="U2" s="59"/>
    </row>
    <row r="3" spans="1:21" ht="16.8" customHeight="1" x14ac:dyDescent="0.25">
      <c r="A3" s="49"/>
      <c r="B3" s="49"/>
      <c r="C3" s="49"/>
      <c r="D3" s="49"/>
      <c r="F3" s="46" t="s">
        <v>96</v>
      </c>
      <c r="G3" s="46"/>
      <c r="H3" s="46"/>
      <c r="I3" s="43">
        <v>45900</v>
      </c>
      <c r="J3" s="44"/>
      <c r="L3" s="44"/>
      <c r="M3" s="44"/>
      <c r="N3" s="44"/>
      <c r="O3" s="44"/>
      <c r="Q3" s="59"/>
      <c r="R3" s="59"/>
      <c r="S3" s="59"/>
      <c r="T3" s="59"/>
      <c r="U3" s="59"/>
    </row>
    <row r="4" spans="1:21" ht="16.8" customHeight="1" x14ac:dyDescent="0.25">
      <c r="A4" s="49"/>
      <c r="B4" s="49"/>
      <c r="C4" s="49"/>
      <c r="D4" s="49"/>
      <c r="F4" s="46" t="s">
        <v>3</v>
      </c>
      <c r="G4" s="46"/>
      <c r="H4" s="46"/>
      <c r="I4" s="46" t="s">
        <v>4</v>
      </c>
      <c r="J4" s="44"/>
      <c r="L4" s="44"/>
      <c r="M4" s="44"/>
      <c r="N4" s="44"/>
      <c r="O4" s="44"/>
      <c r="Q4" s="59"/>
      <c r="R4" s="59"/>
      <c r="S4" s="59"/>
      <c r="T4" s="59"/>
      <c r="U4" s="59"/>
    </row>
    <row r="5" spans="1:21" ht="16.8" customHeight="1" x14ac:dyDescent="0.25">
      <c r="A5" s="49"/>
      <c r="B5" s="49"/>
      <c r="C5" s="49"/>
      <c r="D5" s="49"/>
      <c r="F5" s="46" t="s">
        <v>5</v>
      </c>
      <c r="G5" s="46"/>
      <c r="H5" s="46"/>
      <c r="I5" s="46"/>
      <c r="J5" s="46"/>
      <c r="L5" s="44"/>
      <c r="M5" s="44"/>
      <c r="N5" s="44"/>
      <c r="O5" s="44"/>
      <c r="Q5" s="59"/>
      <c r="R5" s="59"/>
      <c r="S5" s="59"/>
      <c r="T5" s="59"/>
      <c r="U5" s="59"/>
    </row>
    <row r="6" spans="1:21" ht="16.8" customHeight="1" x14ac:dyDescent="0.25">
      <c r="A6" s="49"/>
      <c r="B6" s="49"/>
      <c r="C6" s="49"/>
      <c r="D6" s="49"/>
      <c r="F6" s="46" t="s">
        <v>6</v>
      </c>
      <c r="G6" s="46"/>
      <c r="H6" s="46"/>
      <c r="I6" s="47">
        <f>July!D16</f>
        <v>0</v>
      </c>
      <c r="J6" s="44"/>
      <c r="L6" s="44"/>
      <c r="M6" s="44"/>
      <c r="N6" s="44"/>
      <c r="O6" s="44"/>
      <c r="Q6" s="59"/>
      <c r="R6" s="59"/>
      <c r="S6" s="59"/>
      <c r="T6" s="59"/>
      <c r="U6" s="59"/>
    </row>
    <row r="7" spans="1:21" ht="15.75" customHeight="1" x14ac:dyDescent="0.25">
      <c r="A7" s="49"/>
      <c r="B7" s="49"/>
      <c r="C7" s="49"/>
      <c r="D7" s="49"/>
    </row>
    <row r="8" spans="1:21" ht="13.2" customHeight="1" x14ac:dyDescent="0.25">
      <c r="A8" s="41" t="s">
        <v>7</v>
      </c>
      <c r="B8" s="41"/>
      <c r="C8" s="41"/>
      <c r="D8" s="63"/>
      <c r="E8" s="4"/>
      <c r="G8" s="58"/>
      <c r="H8" s="42"/>
      <c r="I8" s="42"/>
      <c r="J8" s="42"/>
      <c r="L8" s="58"/>
      <c r="M8" s="42"/>
      <c r="N8" s="42"/>
      <c r="O8" s="42"/>
      <c r="Q8" s="60"/>
      <c r="R8" s="60"/>
      <c r="S8" s="60"/>
      <c r="T8" s="60"/>
      <c r="U8" s="60"/>
    </row>
    <row r="9" spans="1:21" ht="15.6" x14ac:dyDescent="0.25">
      <c r="A9" s="64"/>
      <c r="B9" s="64"/>
      <c r="C9" s="14" t="s">
        <v>8</v>
      </c>
      <c r="D9" s="14" t="s">
        <v>9</v>
      </c>
      <c r="E9" s="6"/>
      <c r="G9" s="42"/>
      <c r="H9" s="42"/>
      <c r="I9" s="42"/>
      <c r="J9" s="42"/>
      <c r="L9" s="42"/>
      <c r="M9" s="42"/>
      <c r="N9" s="42"/>
      <c r="O9" s="42"/>
      <c r="Q9" s="60"/>
      <c r="R9" s="60"/>
      <c r="S9" s="60"/>
      <c r="T9" s="60"/>
      <c r="U9" s="60"/>
    </row>
    <row r="10" spans="1:21" ht="15.6" x14ac:dyDescent="0.4">
      <c r="A10" s="68" t="s">
        <v>10</v>
      </c>
      <c r="B10" s="68"/>
      <c r="C10" s="15">
        <v>0</v>
      </c>
      <c r="D10" s="16">
        <v>0</v>
      </c>
      <c r="E10" s="3"/>
      <c r="G10" s="42"/>
      <c r="H10" s="42"/>
      <c r="I10" s="42"/>
      <c r="J10" s="42"/>
      <c r="L10" s="42"/>
      <c r="M10" s="42"/>
      <c r="N10" s="42"/>
      <c r="O10" s="42"/>
      <c r="Q10" s="60"/>
      <c r="R10" s="60"/>
      <c r="S10" s="60"/>
      <c r="T10" s="60"/>
      <c r="U10" s="60"/>
    </row>
    <row r="11" spans="1:21" ht="15.6" x14ac:dyDescent="0.4">
      <c r="A11" s="68" t="s">
        <v>11</v>
      </c>
      <c r="B11" s="68"/>
      <c r="C11" s="15">
        <f>C32</f>
        <v>0</v>
      </c>
      <c r="D11" s="16">
        <f>D32</f>
        <v>0</v>
      </c>
      <c r="E11" s="3"/>
      <c r="G11" s="42"/>
      <c r="H11" s="42"/>
      <c r="I11" s="42"/>
      <c r="J11" s="42"/>
      <c r="L11" s="42"/>
      <c r="M11" s="42"/>
      <c r="N11" s="42"/>
      <c r="O11" s="42"/>
      <c r="Q11" s="60"/>
      <c r="R11" s="60"/>
      <c r="S11" s="60"/>
      <c r="T11" s="60"/>
      <c r="U11" s="60"/>
    </row>
    <row r="12" spans="1:21" ht="15.6" x14ac:dyDescent="0.4">
      <c r="A12" s="68" t="s">
        <v>12</v>
      </c>
      <c r="B12" s="68"/>
      <c r="C12" s="15">
        <f>I48</f>
        <v>0</v>
      </c>
      <c r="D12" s="16">
        <f>J48</f>
        <v>0</v>
      </c>
      <c r="E12" s="3"/>
      <c r="G12" s="42"/>
      <c r="H12" s="42"/>
      <c r="I12" s="42"/>
      <c r="J12" s="42"/>
      <c r="L12" s="42"/>
      <c r="M12" s="42"/>
      <c r="N12" s="42"/>
      <c r="O12" s="42"/>
      <c r="Q12" s="60"/>
      <c r="R12" s="60"/>
      <c r="S12" s="60"/>
      <c r="T12" s="60"/>
      <c r="U12" s="60"/>
    </row>
    <row r="13" spans="1:21" ht="15.6" x14ac:dyDescent="0.4">
      <c r="A13" s="68" t="s">
        <v>13</v>
      </c>
      <c r="B13" s="68"/>
      <c r="C13" s="15">
        <f>M48</f>
        <v>0</v>
      </c>
      <c r="D13" s="16">
        <f>N48</f>
        <v>0</v>
      </c>
      <c r="E13" s="3"/>
      <c r="G13" s="42"/>
      <c r="H13" s="42"/>
      <c r="I13" s="42"/>
      <c r="J13" s="42"/>
      <c r="L13" s="42"/>
      <c r="M13" s="42"/>
      <c r="N13" s="42"/>
      <c r="O13" s="42"/>
      <c r="Q13" s="60"/>
      <c r="R13" s="60"/>
      <c r="S13" s="60"/>
      <c r="T13" s="60"/>
      <c r="U13" s="60"/>
    </row>
    <row r="14" spans="1:21" ht="15.6" x14ac:dyDescent="0.4">
      <c r="A14" s="68" t="s">
        <v>14</v>
      </c>
      <c r="B14" s="68"/>
      <c r="C14" s="15">
        <f>T48</f>
        <v>0</v>
      </c>
      <c r="D14" s="16">
        <f>U48</f>
        <v>0</v>
      </c>
      <c r="E14" s="3"/>
      <c r="G14" s="42"/>
      <c r="H14" s="42"/>
      <c r="I14" s="42"/>
      <c r="J14" s="42"/>
      <c r="L14" s="42"/>
      <c r="M14" s="42"/>
      <c r="N14" s="42"/>
      <c r="O14" s="42"/>
      <c r="Q14" s="60"/>
      <c r="R14" s="60"/>
      <c r="S14" s="60"/>
      <c r="T14" s="60"/>
      <c r="U14" s="60"/>
    </row>
    <row r="15" spans="1:21" ht="15.6" x14ac:dyDescent="0.4">
      <c r="A15" s="68" t="s">
        <v>15</v>
      </c>
      <c r="B15" s="68"/>
      <c r="C15" s="15">
        <f>C48</f>
        <v>0</v>
      </c>
      <c r="D15" s="16">
        <f>D48</f>
        <v>0</v>
      </c>
      <c r="E15" s="3"/>
      <c r="G15" s="42"/>
      <c r="H15" s="42"/>
      <c r="I15" s="42"/>
      <c r="J15" s="42"/>
      <c r="L15" s="42"/>
      <c r="M15" s="42"/>
      <c r="N15" s="42"/>
      <c r="O15" s="42"/>
      <c r="Q15" s="60"/>
      <c r="R15" s="60"/>
      <c r="S15" s="60"/>
      <c r="T15" s="60"/>
      <c r="U15" s="60"/>
    </row>
    <row r="16" spans="1:21" ht="15.75" customHeight="1" x14ac:dyDescent="0.4">
      <c r="A16" s="65" t="s">
        <v>16</v>
      </c>
      <c r="B16" s="65"/>
      <c r="C16" s="17">
        <f>C10+C11-C12-C13-C14-C15</f>
        <v>0</v>
      </c>
      <c r="D16" s="18">
        <f>D10+D11-D12-D13-D14-D15</f>
        <v>0</v>
      </c>
      <c r="E16" s="1"/>
      <c r="G16" s="42"/>
      <c r="H16" s="42"/>
      <c r="I16" s="42"/>
      <c r="J16" s="42"/>
      <c r="L16" s="42"/>
      <c r="M16" s="42"/>
      <c r="N16" s="42"/>
      <c r="O16" s="42"/>
      <c r="Q16" s="60"/>
      <c r="R16" s="60"/>
      <c r="S16" s="60"/>
      <c r="T16" s="60"/>
      <c r="U16" s="60"/>
    </row>
    <row r="18" spans="1:21" ht="20.399999999999999" x14ac:dyDescent="0.25">
      <c r="A18" s="48" t="s">
        <v>17</v>
      </c>
      <c r="B18" s="48"/>
      <c r="C18" s="48"/>
      <c r="D18" s="48"/>
      <c r="F18" s="41" t="s">
        <v>18</v>
      </c>
      <c r="G18" s="41"/>
      <c r="H18" s="41"/>
      <c r="I18" s="41"/>
      <c r="J18" s="41"/>
      <c r="L18" s="41" t="s">
        <v>19</v>
      </c>
      <c r="M18" s="42"/>
      <c r="N18" s="42"/>
      <c r="O18" s="42"/>
      <c r="Q18" s="41" t="s">
        <v>20</v>
      </c>
      <c r="R18" s="41"/>
      <c r="S18" s="41"/>
      <c r="T18" s="41"/>
      <c r="U18" s="41"/>
    </row>
    <row r="19" spans="1:21" ht="15.6" x14ac:dyDescent="0.25">
      <c r="A19" s="54" t="s">
        <v>21</v>
      </c>
      <c r="B19" s="54"/>
      <c r="C19" s="19" t="s">
        <v>8</v>
      </c>
      <c r="D19" s="19" t="s">
        <v>9</v>
      </c>
      <c r="E19" s="5"/>
      <c r="F19" s="61" t="s">
        <v>21</v>
      </c>
      <c r="G19" s="61"/>
      <c r="H19" s="14" t="s">
        <v>22</v>
      </c>
      <c r="I19" s="14" t="s">
        <v>8</v>
      </c>
      <c r="J19" s="14" t="s">
        <v>9</v>
      </c>
      <c r="L19" s="14" t="s">
        <v>21</v>
      </c>
      <c r="M19" s="14" t="s">
        <v>8</v>
      </c>
      <c r="N19" s="14" t="s">
        <v>9</v>
      </c>
      <c r="O19" s="14" t="s">
        <v>16</v>
      </c>
      <c r="P19" s="5"/>
      <c r="Q19" s="61" t="s">
        <v>21</v>
      </c>
      <c r="R19" s="61"/>
      <c r="S19" s="14" t="s">
        <v>22</v>
      </c>
      <c r="T19" s="14" t="s">
        <v>8</v>
      </c>
      <c r="U19" s="14" t="s">
        <v>9</v>
      </c>
    </row>
    <row r="20" spans="1:21" ht="15.75" customHeight="1" x14ac:dyDescent="0.4">
      <c r="A20" s="69" t="str">
        <f>IF(January!A20="","",January!A20)</f>
        <v>Paycheck</v>
      </c>
      <c r="B20" s="69"/>
      <c r="C20" s="21"/>
      <c r="D20" s="21"/>
      <c r="E20" s="2"/>
      <c r="F20" s="23" t="b">
        <v>0</v>
      </c>
      <c r="G20" s="24" t="str">
        <f>IF(January!G20="","",January!G20)</f>
        <v>Internet</v>
      </c>
      <c r="H20" s="24"/>
      <c r="I20" s="15"/>
      <c r="J20" s="15"/>
      <c r="L20" s="24" t="str">
        <f>IF(January!L20="","",January!L20)</f>
        <v>Groceries</v>
      </c>
      <c r="M20" s="15"/>
      <c r="N20" s="15"/>
      <c r="O20" s="15">
        <f t="shared" ref="O20:O47" si="0">M20-N20</f>
        <v>0</v>
      </c>
      <c r="P20" s="3"/>
      <c r="Q20" s="23" t="b">
        <v>0</v>
      </c>
      <c r="R20" s="24" t="str">
        <f>IF(January!R20="","",January!R20)</f>
        <v/>
      </c>
      <c r="S20" s="24"/>
      <c r="T20" s="15"/>
      <c r="U20" s="15"/>
    </row>
    <row r="21" spans="1:21" ht="15.75" customHeight="1" x14ac:dyDescent="0.4">
      <c r="A21" s="69" t="str">
        <f>IF(January!A21="","",January!A21)</f>
        <v>Business</v>
      </c>
      <c r="B21" s="69"/>
      <c r="C21" s="21"/>
      <c r="D21" s="21"/>
      <c r="E21" s="2"/>
      <c r="F21" s="23" t="b">
        <v>0</v>
      </c>
      <c r="G21" s="24" t="str">
        <f>IF(January!G21="","",January!G21)</f>
        <v>Water</v>
      </c>
      <c r="H21" s="24"/>
      <c r="I21" s="15"/>
      <c r="J21" s="15"/>
      <c r="L21" s="24" t="str">
        <f>IF(January!L21="","",January!L21)</f>
        <v>Dining out</v>
      </c>
      <c r="M21" s="15"/>
      <c r="N21" s="15"/>
      <c r="O21" s="15">
        <f t="shared" si="0"/>
        <v>0</v>
      </c>
      <c r="P21" s="3"/>
      <c r="Q21" s="23" t="b">
        <v>0</v>
      </c>
      <c r="R21" s="24" t="str">
        <f>IF(January!R21="","",January!R21)</f>
        <v/>
      </c>
      <c r="S21" s="24"/>
      <c r="T21" s="15"/>
      <c r="U21" s="15"/>
    </row>
    <row r="22" spans="1:21" ht="15.75" customHeight="1" x14ac:dyDescent="0.4">
      <c r="A22" s="69" t="str">
        <f>IF(January!A22="","",January!A22)</f>
        <v>Bonus</v>
      </c>
      <c r="B22" s="69"/>
      <c r="C22" s="21"/>
      <c r="D22" s="21"/>
      <c r="E22" s="2"/>
      <c r="F22" s="23" t="b">
        <v>0</v>
      </c>
      <c r="G22" s="24" t="str">
        <f>IF(January!G22="","",January!G22)</f>
        <v>Electricity</v>
      </c>
      <c r="H22" s="24"/>
      <c r="I22" s="15"/>
      <c r="J22" s="15"/>
      <c r="L22" s="24" t="str">
        <f>IF(January!L22="","",January!L22)</f>
        <v>Transport</v>
      </c>
      <c r="M22" s="15"/>
      <c r="N22" s="15"/>
      <c r="O22" s="15">
        <f t="shared" si="0"/>
        <v>0</v>
      </c>
      <c r="P22" s="3"/>
      <c r="Q22" s="23" t="b">
        <v>0</v>
      </c>
      <c r="R22" s="24" t="str">
        <f>IF(January!R22="","",January!R22)</f>
        <v/>
      </c>
      <c r="S22" s="24"/>
      <c r="T22" s="15"/>
      <c r="U22" s="15"/>
    </row>
    <row r="23" spans="1:21" ht="15.75" customHeight="1" x14ac:dyDescent="0.4">
      <c r="A23" s="69" t="str">
        <f>IF(January!A23="","",January!A23)</f>
        <v>Gifts</v>
      </c>
      <c r="B23" s="69"/>
      <c r="C23" s="21"/>
      <c r="D23" s="21"/>
      <c r="E23" s="2"/>
      <c r="F23" s="23" t="b">
        <v>0</v>
      </c>
      <c r="G23" s="24" t="str">
        <f>IF(January!G23="","",January!G23)</f>
        <v>Rent</v>
      </c>
      <c r="H23" s="24"/>
      <c r="I23" s="15"/>
      <c r="J23" s="15"/>
      <c r="L23" s="24" t="str">
        <f>IF(January!L23="","",January!L23)</f>
        <v>Household</v>
      </c>
      <c r="M23" s="15"/>
      <c r="N23" s="15"/>
      <c r="O23" s="15">
        <f t="shared" si="0"/>
        <v>0</v>
      </c>
      <c r="P23" s="3"/>
      <c r="Q23" s="23" t="b">
        <v>0</v>
      </c>
      <c r="R23" s="24" t="str">
        <f>IF(January!R23="","",January!R23)</f>
        <v/>
      </c>
      <c r="S23" s="24"/>
      <c r="T23" s="15"/>
      <c r="U23" s="15"/>
    </row>
    <row r="24" spans="1:21" ht="15.75" customHeight="1" x14ac:dyDescent="0.4">
      <c r="A24" s="69" t="str">
        <f>IF(January!A24="","",January!A24)</f>
        <v/>
      </c>
      <c r="B24" s="69"/>
      <c r="C24" s="21"/>
      <c r="D24" s="21"/>
      <c r="E24" s="2"/>
      <c r="F24" s="23" t="b">
        <v>0</v>
      </c>
      <c r="G24" s="24" t="str">
        <f>IF(January!G24="","",January!G24)</f>
        <v>Mobile</v>
      </c>
      <c r="H24" s="24"/>
      <c r="I24" s="15"/>
      <c r="J24" s="15"/>
      <c r="L24" s="24" t="str">
        <f>IF(January!L24="","",January!L24)</f>
        <v>Education</v>
      </c>
      <c r="M24" s="15"/>
      <c r="N24" s="15"/>
      <c r="O24" s="15">
        <f t="shared" si="0"/>
        <v>0</v>
      </c>
      <c r="P24" s="3"/>
      <c r="Q24" s="23" t="b">
        <v>0</v>
      </c>
      <c r="R24" s="24" t="str">
        <f>IF(January!R24="","",January!R24)</f>
        <v/>
      </c>
      <c r="S24" s="24"/>
      <c r="T24" s="15"/>
      <c r="U24" s="15"/>
    </row>
    <row r="25" spans="1:21" ht="15.75" customHeight="1" x14ac:dyDescent="0.4">
      <c r="A25" s="69" t="str">
        <f>IF(January!A25="","",January!A25)</f>
        <v/>
      </c>
      <c r="B25" s="69"/>
      <c r="C25" s="21"/>
      <c r="D25" s="21"/>
      <c r="E25" s="2"/>
      <c r="F25" s="23" t="b">
        <v>0</v>
      </c>
      <c r="G25" s="24" t="str">
        <f>IF(January!G25="","",January!G25)</f>
        <v>Health Insurance</v>
      </c>
      <c r="H25" s="24"/>
      <c r="I25" s="15"/>
      <c r="J25" s="15"/>
      <c r="L25" s="24" t="str">
        <f>IF(January!L25="","",January!L25)</f>
        <v>Health</v>
      </c>
      <c r="M25" s="15"/>
      <c r="N25" s="15"/>
      <c r="O25" s="15">
        <f t="shared" si="0"/>
        <v>0</v>
      </c>
      <c r="P25" s="3"/>
      <c r="Q25" s="23" t="b">
        <v>0</v>
      </c>
      <c r="R25" s="24" t="str">
        <f>IF(January!R25="","",January!R25)</f>
        <v/>
      </c>
      <c r="S25" s="24"/>
      <c r="T25" s="15"/>
      <c r="U25" s="15"/>
    </row>
    <row r="26" spans="1:21" ht="15.75" customHeight="1" x14ac:dyDescent="0.4">
      <c r="A26" s="69" t="str">
        <f>IF(January!A26="","",January!A26)</f>
        <v/>
      </c>
      <c r="B26" s="69"/>
      <c r="C26" s="21"/>
      <c r="D26" s="21"/>
      <c r="E26" s="2"/>
      <c r="F26" s="23" t="b">
        <v>0</v>
      </c>
      <c r="G26" s="24" t="str">
        <f>IF(January!G26="","",January!G26)</f>
        <v>Gas</v>
      </c>
      <c r="H26" s="24"/>
      <c r="I26" s="15"/>
      <c r="J26" s="15"/>
      <c r="L26" s="24" t="str">
        <f>IF(January!L26="","",January!L26)</f>
        <v>Beauty</v>
      </c>
      <c r="M26" s="15"/>
      <c r="N26" s="15"/>
      <c r="O26" s="15">
        <f t="shared" si="0"/>
        <v>0</v>
      </c>
      <c r="P26" s="3"/>
      <c r="Q26" s="23" t="b">
        <v>0</v>
      </c>
      <c r="R26" s="24" t="str">
        <f>IF(January!R26="","",January!R26)</f>
        <v/>
      </c>
      <c r="S26" s="24"/>
      <c r="T26" s="15"/>
      <c r="U26" s="15"/>
    </row>
    <row r="27" spans="1:21" ht="15.75" customHeight="1" x14ac:dyDescent="0.4">
      <c r="A27" s="69" t="str">
        <f>IF(January!A27="","",January!A27)</f>
        <v/>
      </c>
      <c r="B27" s="69"/>
      <c r="C27" s="21"/>
      <c r="D27" s="21"/>
      <c r="E27" s="2"/>
      <c r="F27" s="23" t="b">
        <v>0</v>
      </c>
      <c r="G27" s="24" t="str">
        <f>IF(January!G27="","",January!G27)</f>
        <v>Spotify</v>
      </c>
      <c r="H27" s="24"/>
      <c r="I27" s="15"/>
      <c r="J27" s="15"/>
      <c r="L27" s="24" t="str">
        <f>IF(January!L27="","",January!L27)</f>
        <v>Gifts</v>
      </c>
      <c r="M27" s="15"/>
      <c r="N27" s="15"/>
      <c r="O27" s="15">
        <f t="shared" si="0"/>
        <v>0</v>
      </c>
      <c r="P27" s="3"/>
      <c r="Q27" s="23" t="b">
        <v>0</v>
      </c>
      <c r="R27" s="24" t="str">
        <f>IF(January!R27="","",January!R27)</f>
        <v/>
      </c>
      <c r="S27" s="24"/>
      <c r="T27" s="15"/>
      <c r="U27" s="15"/>
    </row>
    <row r="28" spans="1:21" ht="15.6" x14ac:dyDescent="0.4">
      <c r="A28" s="69" t="str">
        <f>IF(January!A28="","",January!A28)</f>
        <v/>
      </c>
      <c r="B28" s="69"/>
      <c r="C28" s="21"/>
      <c r="D28" s="21"/>
      <c r="E28" s="2"/>
      <c r="F28" s="23" t="b">
        <v>0</v>
      </c>
      <c r="G28" s="24" t="str">
        <f>IF(January!G28="","",January!G28)</f>
        <v>Netflix</v>
      </c>
      <c r="H28" s="24"/>
      <c r="I28" s="15"/>
      <c r="J28" s="15"/>
      <c r="L28" s="24" t="str">
        <f>IF(January!L28="","",January!L28)</f>
        <v>Clothes</v>
      </c>
      <c r="M28" s="15"/>
      <c r="N28" s="15"/>
      <c r="O28" s="15">
        <f t="shared" si="0"/>
        <v>0</v>
      </c>
      <c r="P28" s="3"/>
      <c r="Q28" s="23" t="b">
        <v>0</v>
      </c>
      <c r="R28" s="24" t="str">
        <f>IF(January!R28="","",January!R28)</f>
        <v/>
      </c>
      <c r="S28" s="24"/>
      <c r="T28" s="15"/>
      <c r="U28" s="15"/>
    </row>
    <row r="29" spans="1:21" ht="15.6" x14ac:dyDescent="0.4">
      <c r="A29" s="69" t="str">
        <f>IF(January!A29="","",January!A29)</f>
        <v/>
      </c>
      <c r="B29" s="69"/>
      <c r="C29" s="21"/>
      <c r="D29" s="21"/>
      <c r="E29" s="2"/>
      <c r="F29" s="23" t="b">
        <v>0</v>
      </c>
      <c r="G29" s="24" t="str">
        <f>IF(January!G29="","",January!G29)</f>
        <v>Disney Plus</v>
      </c>
      <c r="H29" s="24"/>
      <c r="I29" s="15"/>
      <c r="J29" s="15"/>
      <c r="L29" s="24" t="str">
        <f>IF(January!L29="","",January!L29)</f>
        <v>Entertainment</v>
      </c>
      <c r="M29" s="15"/>
      <c r="N29" s="15"/>
      <c r="O29" s="15">
        <f t="shared" si="0"/>
        <v>0</v>
      </c>
      <c r="P29" s="3"/>
      <c r="Q29" s="23" t="b">
        <v>0</v>
      </c>
      <c r="R29" s="24" t="str">
        <f>IF(January!R29="","",January!R29)</f>
        <v/>
      </c>
      <c r="S29" s="24"/>
      <c r="T29" s="15"/>
      <c r="U29" s="15"/>
    </row>
    <row r="30" spans="1:21" ht="15.6" x14ac:dyDescent="0.4">
      <c r="A30" s="69" t="str">
        <f>IF(January!A30="","",January!A30)</f>
        <v/>
      </c>
      <c r="B30" s="69"/>
      <c r="C30" s="21"/>
      <c r="D30" s="21"/>
      <c r="E30" s="2"/>
      <c r="F30" s="23" t="b">
        <v>0</v>
      </c>
      <c r="G30" s="24" t="str">
        <f>IF(January!G30="","",January!G30)</f>
        <v>Maintenance</v>
      </c>
      <c r="H30" s="24"/>
      <c r="I30" s="15"/>
      <c r="J30" s="15"/>
      <c r="L30" s="24" t="str">
        <f>IF(January!L30="","",January!L30)</f>
        <v>Miscellaneous</v>
      </c>
      <c r="M30" s="15"/>
      <c r="N30" s="15"/>
      <c r="O30" s="15">
        <f t="shared" si="0"/>
        <v>0</v>
      </c>
      <c r="P30" s="3"/>
      <c r="Q30" s="23" t="b">
        <v>0</v>
      </c>
      <c r="R30" s="24" t="str">
        <f>IF(January!R30="","",January!R30)</f>
        <v/>
      </c>
      <c r="S30" s="24"/>
      <c r="T30" s="15"/>
      <c r="U30" s="15"/>
    </row>
    <row r="31" spans="1:21" ht="15.6" x14ac:dyDescent="0.4">
      <c r="A31" s="69" t="str">
        <f>IF(January!A31="","",January!A31)</f>
        <v/>
      </c>
      <c r="B31" s="69"/>
      <c r="C31" s="21"/>
      <c r="D31" s="21"/>
      <c r="E31" s="2"/>
      <c r="F31" s="23" t="b">
        <v>0</v>
      </c>
      <c r="G31" s="24" t="str">
        <f>IF(January!G31="","",January!G31)</f>
        <v>Car</v>
      </c>
      <c r="H31" s="24"/>
      <c r="I31" s="15"/>
      <c r="J31" s="15"/>
      <c r="L31" s="24" t="str">
        <f>IF(January!L31="","",January!L31)</f>
        <v/>
      </c>
      <c r="M31" s="15"/>
      <c r="N31" s="15"/>
      <c r="O31" s="15">
        <f t="shared" si="0"/>
        <v>0</v>
      </c>
      <c r="P31" s="3"/>
      <c r="Q31" s="23" t="b">
        <v>0</v>
      </c>
      <c r="R31" s="24" t="str">
        <f>IF(January!R31="","",January!R31)</f>
        <v/>
      </c>
      <c r="S31" s="24"/>
      <c r="T31" s="15"/>
      <c r="U31" s="15"/>
    </row>
    <row r="32" spans="1:21" ht="16.8" x14ac:dyDescent="0.4">
      <c r="A32" s="67" t="s">
        <v>49</v>
      </c>
      <c r="B32" s="67"/>
      <c r="C32" s="12">
        <f>SUM(C20:C31)</f>
        <v>0</v>
      </c>
      <c r="D32" s="12">
        <f>SUM(D20:D31)</f>
        <v>0</v>
      </c>
      <c r="E32" s="9"/>
      <c r="F32" s="23" t="b">
        <v>0</v>
      </c>
      <c r="G32" s="24" t="str">
        <f>IF(January!G32="","",January!G32)</f>
        <v/>
      </c>
      <c r="H32" s="24"/>
      <c r="I32" s="15"/>
      <c r="J32" s="15"/>
      <c r="L32" s="24" t="str">
        <f>IF(January!L32="","",January!L32)</f>
        <v/>
      </c>
      <c r="M32" s="15"/>
      <c r="N32" s="15"/>
      <c r="O32" s="15">
        <f t="shared" si="0"/>
        <v>0</v>
      </c>
      <c r="P32" s="3"/>
      <c r="Q32" s="23" t="b">
        <v>0</v>
      </c>
      <c r="R32" s="24" t="str">
        <f>IF(January!R32="","",January!R32)</f>
        <v/>
      </c>
      <c r="S32" s="24"/>
      <c r="T32" s="15"/>
      <c r="U32" s="15"/>
    </row>
    <row r="33" spans="1:21" ht="15.6" x14ac:dyDescent="0.4">
      <c r="F33" s="23" t="b">
        <v>0</v>
      </c>
      <c r="G33" s="24" t="str">
        <f>IF(January!G33="","",January!G33)</f>
        <v/>
      </c>
      <c r="H33" s="24"/>
      <c r="I33" s="15"/>
      <c r="J33" s="15"/>
      <c r="L33" s="24" t="str">
        <f>IF(January!L33="","",January!L33)</f>
        <v/>
      </c>
      <c r="M33" s="15"/>
      <c r="N33" s="15"/>
      <c r="O33" s="15">
        <f t="shared" si="0"/>
        <v>0</v>
      </c>
      <c r="P33" s="3"/>
      <c r="Q33" s="23" t="b">
        <v>0</v>
      </c>
      <c r="R33" s="24" t="str">
        <f>IF(January!R33="","",January!R33)</f>
        <v/>
      </c>
      <c r="S33" s="24"/>
      <c r="T33" s="15"/>
      <c r="U33" s="15"/>
    </row>
    <row r="34" spans="1:21" ht="15.6" customHeight="1" x14ac:dyDescent="0.4">
      <c r="A34" s="48" t="s">
        <v>50</v>
      </c>
      <c r="B34" s="48"/>
      <c r="C34" s="48"/>
      <c r="D34" s="48"/>
      <c r="F34" s="23" t="b">
        <v>0</v>
      </c>
      <c r="G34" s="24" t="str">
        <f>IF(January!G34="","",January!G34)</f>
        <v/>
      </c>
      <c r="H34" s="24"/>
      <c r="I34" s="15"/>
      <c r="J34" s="15"/>
      <c r="L34" s="24" t="str">
        <f>IF(January!L34="","",January!L34)</f>
        <v/>
      </c>
      <c r="M34" s="15"/>
      <c r="N34" s="15"/>
      <c r="O34" s="15">
        <f t="shared" si="0"/>
        <v>0</v>
      </c>
      <c r="P34" s="3"/>
      <c r="Q34" s="23" t="b">
        <v>0</v>
      </c>
      <c r="R34" s="24" t="str">
        <f>IF(January!R34="","",January!R34)</f>
        <v/>
      </c>
      <c r="S34" s="24"/>
      <c r="T34" s="15"/>
      <c r="U34" s="15"/>
    </row>
    <row r="35" spans="1:21" ht="16.8" x14ac:dyDescent="0.4">
      <c r="A35" s="66" t="s">
        <v>51</v>
      </c>
      <c r="B35" s="66"/>
      <c r="C35" s="22" t="s">
        <v>8</v>
      </c>
      <c r="D35" s="22" t="s">
        <v>9</v>
      </c>
      <c r="E35" s="8"/>
      <c r="F35" s="23" t="b">
        <v>0</v>
      </c>
      <c r="G35" s="24" t="str">
        <f>IF(January!G35="","",January!G35)</f>
        <v/>
      </c>
      <c r="H35" s="24"/>
      <c r="I35" s="15"/>
      <c r="J35" s="15"/>
      <c r="L35" s="24" t="str">
        <f>IF(January!L35="","",January!L35)</f>
        <v/>
      </c>
      <c r="M35" s="15"/>
      <c r="N35" s="15"/>
      <c r="O35" s="15">
        <f t="shared" si="0"/>
        <v>0</v>
      </c>
      <c r="P35" s="3"/>
      <c r="Q35" s="23" t="b">
        <v>0</v>
      </c>
      <c r="R35" s="24" t="str">
        <f>IF(January!R35="","",January!R35)</f>
        <v/>
      </c>
      <c r="S35" s="24"/>
      <c r="T35" s="15"/>
      <c r="U35" s="15"/>
    </row>
    <row r="36" spans="1:21" ht="16.8" x14ac:dyDescent="0.4">
      <c r="A36" s="23" t="b">
        <v>0</v>
      </c>
      <c r="B36" s="24" t="str">
        <f>IF(January!B36="","",January!B36)</f>
        <v>Car</v>
      </c>
      <c r="C36" s="15"/>
      <c r="D36" s="15"/>
      <c r="E36" s="1"/>
      <c r="F36" s="23" t="b">
        <v>0</v>
      </c>
      <c r="G36" s="24" t="str">
        <f>IF(January!G36="","",January!G36)</f>
        <v/>
      </c>
      <c r="H36" s="24"/>
      <c r="I36" s="15"/>
      <c r="J36" s="15"/>
      <c r="L36" s="24" t="str">
        <f>IF(January!L36="","",January!L36)</f>
        <v/>
      </c>
      <c r="M36" s="15"/>
      <c r="N36" s="15"/>
      <c r="O36" s="15">
        <f t="shared" si="0"/>
        <v>0</v>
      </c>
      <c r="P36" s="3"/>
      <c r="Q36" s="23" t="b">
        <v>0</v>
      </c>
      <c r="R36" s="24" t="str">
        <f>IF(January!R36="","",January!R36)</f>
        <v/>
      </c>
      <c r="S36" s="24"/>
      <c r="T36" s="15"/>
      <c r="U36" s="15"/>
    </row>
    <row r="37" spans="1:21" ht="16.8" x14ac:dyDescent="0.4">
      <c r="A37" s="23" t="b">
        <v>0</v>
      </c>
      <c r="B37" s="24" t="str">
        <f>IF(January!B37="","",January!B37)</f>
        <v>House</v>
      </c>
      <c r="C37" s="15"/>
      <c r="D37" s="15"/>
      <c r="E37" s="1"/>
      <c r="F37" s="23" t="b">
        <v>0</v>
      </c>
      <c r="G37" s="24" t="str">
        <f>IF(January!G37="","",January!G37)</f>
        <v/>
      </c>
      <c r="H37" s="24"/>
      <c r="I37" s="15"/>
      <c r="J37" s="15"/>
      <c r="L37" s="24" t="str">
        <f>IF(January!L37="","",January!L37)</f>
        <v/>
      </c>
      <c r="M37" s="15"/>
      <c r="N37" s="15"/>
      <c r="O37" s="15">
        <f t="shared" si="0"/>
        <v>0</v>
      </c>
      <c r="P37" s="3"/>
      <c r="Q37" s="23" t="b">
        <v>0</v>
      </c>
      <c r="R37" s="24" t="str">
        <f>IF(January!R37="","",January!R37)</f>
        <v/>
      </c>
      <c r="S37" s="24"/>
      <c r="T37" s="15"/>
      <c r="U37" s="15"/>
    </row>
    <row r="38" spans="1:21" ht="16.8" x14ac:dyDescent="0.4">
      <c r="A38" s="23" t="b">
        <v>0</v>
      </c>
      <c r="B38" s="24" t="str">
        <f>IF(January!B38="","",January!B38)</f>
        <v/>
      </c>
      <c r="C38" s="15"/>
      <c r="D38" s="15"/>
      <c r="E38" s="1"/>
      <c r="F38" s="23" t="b">
        <v>0</v>
      </c>
      <c r="G38" s="24" t="str">
        <f>IF(January!G38="","",January!G38)</f>
        <v/>
      </c>
      <c r="H38" s="24"/>
      <c r="I38" s="15"/>
      <c r="J38" s="15"/>
      <c r="L38" s="24" t="str">
        <f>IF(January!L38="","",January!L38)</f>
        <v/>
      </c>
      <c r="M38" s="15"/>
      <c r="N38" s="15"/>
      <c r="O38" s="15">
        <f t="shared" si="0"/>
        <v>0</v>
      </c>
      <c r="P38" s="3"/>
      <c r="Q38" s="23" t="b">
        <v>0</v>
      </c>
      <c r="R38" s="24" t="str">
        <f>IF(January!R38="","",January!R38)</f>
        <v/>
      </c>
      <c r="S38" s="24"/>
      <c r="T38" s="15"/>
      <c r="U38" s="15"/>
    </row>
    <row r="39" spans="1:21" ht="16.8" x14ac:dyDescent="0.4">
      <c r="A39" s="23" t="b">
        <v>0</v>
      </c>
      <c r="B39" s="24" t="str">
        <f>IF(January!B39="","",January!B39)</f>
        <v/>
      </c>
      <c r="C39" s="15"/>
      <c r="D39" s="15"/>
      <c r="E39" s="1"/>
      <c r="F39" s="23" t="b">
        <v>0</v>
      </c>
      <c r="G39" s="24" t="str">
        <f>IF(January!G39="","",January!G39)</f>
        <v/>
      </c>
      <c r="H39" s="24"/>
      <c r="I39" s="15"/>
      <c r="J39" s="15"/>
      <c r="L39" s="24" t="str">
        <f>IF(January!L39="","",January!L39)</f>
        <v/>
      </c>
      <c r="M39" s="15"/>
      <c r="N39" s="15"/>
      <c r="O39" s="15">
        <f t="shared" si="0"/>
        <v>0</v>
      </c>
      <c r="P39" s="3"/>
      <c r="Q39" s="23" t="b">
        <v>0</v>
      </c>
      <c r="R39" s="24" t="str">
        <f>IF(January!R39="","",January!R39)</f>
        <v/>
      </c>
      <c r="S39" s="24"/>
      <c r="T39" s="15"/>
      <c r="U39" s="15"/>
    </row>
    <row r="40" spans="1:21" ht="16.8" x14ac:dyDescent="0.4">
      <c r="A40" s="23" t="b">
        <v>0</v>
      </c>
      <c r="B40" s="24" t="str">
        <f>IF(January!B40="","",January!B40)</f>
        <v/>
      </c>
      <c r="C40" s="15"/>
      <c r="D40" s="15"/>
      <c r="E40" s="1"/>
      <c r="F40" s="23" t="b">
        <v>0</v>
      </c>
      <c r="G40" s="24" t="str">
        <f>IF(January!G40="","",January!G40)</f>
        <v/>
      </c>
      <c r="H40" s="24"/>
      <c r="I40" s="15"/>
      <c r="J40" s="15"/>
      <c r="L40" s="24" t="str">
        <f>IF(January!L40="","",January!L40)</f>
        <v/>
      </c>
      <c r="M40" s="15"/>
      <c r="N40" s="15"/>
      <c r="O40" s="15">
        <f t="shared" si="0"/>
        <v>0</v>
      </c>
      <c r="P40" s="3"/>
      <c r="Q40" s="23" t="b">
        <v>0</v>
      </c>
      <c r="R40" s="24" t="str">
        <f>IF(January!R40="","",January!R40)</f>
        <v/>
      </c>
      <c r="S40" s="24"/>
      <c r="T40" s="15"/>
      <c r="U40" s="15"/>
    </row>
    <row r="41" spans="1:21" ht="16.8" x14ac:dyDescent="0.4">
      <c r="A41" s="23" t="b">
        <v>0</v>
      </c>
      <c r="B41" s="24" t="str">
        <f>IF(January!B41="","",January!B41)</f>
        <v/>
      </c>
      <c r="C41" s="15"/>
      <c r="D41" s="15"/>
      <c r="E41" s="1"/>
      <c r="F41" s="23" t="b">
        <v>0</v>
      </c>
      <c r="G41" s="24" t="str">
        <f>IF(January!G41="","",January!G41)</f>
        <v/>
      </c>
      <c r="H41" s="24"/>
      <c r="I41" s="15"/>
      <c r="J41" s="15"/>
      <c r="L41" s="24" t="str">
        <f>IF(January!L41="","",January!L41)</f>
        <v/>
      </c>
      <c r="M41" s="15"/>
      <c r="N41" s="15"/>
      <c r="O41" s="15">
        <f t="shared" si="0"/>
        <v>0</v>
      </c>
      <c r="P41" s="3"/>
      <c r="Q41" s="23" t="b">
        <v>0</v>
      </c>
      <c r="R41" s="24" t="str">
        <f>IF(January!R41="","",January!R41)</f>
        <v/>
      </c>
      <c r="S41" s="24"/>
      <c r="T41" s="15"/>
      <c r="U41" s="15"/>
    </row>
    <row r="42" spans="1:21" ht="16.8" x14ac:dyDescent="0.4">
      <c r="A42" s="23" t="b">
        <v>0</v>
      </c>
      <c r="B42" s="24" t="str">
        <f>IF(January!B42="","",January!B42)</f>
        <v/>
      </c>
      <c r="C42" s="15"/>
      <c r="D42" s="15"/>
      <c r="E42" s="1"/>
      <c r="F42" s="23" t="b">
        <v>0</v>
      </c>
      <c r="G42" s="24" t="str">
        <f>IF(January!G42="","",January!G42)</f>
        <v/>
      </c>
      <c r="H42" s="24"/>
      <c r="I42" s="15"/>
      <c r="J42" s="15"/>
      <c r="L42" s="24" t="str">
        <f>IF(January!L42="","",January!L42)</f>
        <v/>
      </c>
      <c r="M42" s="15"/>
      <c r="N42" s="15"/>
      <c r="O42" s="15">
        <f t="shared" si="0"/>
        <v>0</v>
      </c>
      <c r="P42" s="3"/>
      <c r="Q42" s="23" t="b">
        <v>0</v>
      </c>
      <c r="R42" s="24" t="str">
        <f>IF(January!R42="","",January!R42)</f>
        <v/>
      </c>
      <c r="S42" s="24"/>
      <c r="T42" s="15"/>
      <c r="U42" s="15"/>
    </row>
    <row r="43" spans="1:21" ht="16.8" x14ac:dyDescent="0.4">
      <c r="A43" s="23" t="b">
        <v>0</v>
      </c>
      <c r="B43" s="24" t="str">
        <f>IF(January!B43="","",January!B43)</f>
        <v/>
      </c>
      <c r="C43" s="15"/>
      <c r="D43" s="15"/>
      <c r="E43" s="1"/>
      <c r="F43" s="23" t="b">
        <v>0</v>
      </c>
      <c r="G43" s="24" t="str">
        <f>IF(January!G43="","",January!G43)</f>
        <v/>
      </c>
      <c r="H43" s="24"/>
      <c r="I43" s="15"/>
      <c r="J43" s="15"/>
      <c r="L43" s="24" t="str">
        <f>IF(January!L43="","",January!L43)</f>
        <v/>
      </c>
      <c r="M43" s="15"/>
      <c r="N43" s="15"/>
      <c r="O43" s="15">
        <f t="shared" si="0"/>
        <v>0</v>
      </c>
      <c r="P43" s="3"/>
      <c r="Q43" s="23" t="b">
        <v>0</v>
      </c>
      <c r="R43" s="24" t="str">
        <f>IF(January!R43="","",January!R43)</f>
        <v/>
      </c>
      <c r="S43" s="24"/>
      <c r="T43" s="15"/>
      <c r="U43" s="15"/>
    </row>
    <row r="44" spans="1:21" ht="16.8" x14ac:dyDescent="0.4">
      <c r="A44" s="23" t="b">
        <v>0</v>
      </c>
      <c r="B44" s="24" t="str">
        <f>IF(January!B44="","",January!B44)</f>
        <v/>
      </c>
      <c r="C44" s="15"/>
      <c r="D44" s="15"/>
      <c r="E44" s="1"/>
      <c r="F44" s="23" t="b">
        <v>0</v>
      </c>
      <c r="G44" s="24" t="str">
        <f>IF(January!G44="","",January!G44)</f>
        <v/>
      </c>
      <c r="H44" s="24"/>
      <c r="I44" s="15"/>
      <c r="J44" s="15"/>
      <c r="L44" s="24" t="str">
        <f>IF(January!L44="","",January!L44)</f>
        <v/>
      </c>
      <c r="M44" s="15"/>
      <c r="N44" s="15"/>
      <c r="O44" s="15">
        <f t="shared" si="0"/>
        <v>0</v>
      </c>
      <c r="P44" s="3"/>
      <c r="Q44" s="23" t="b">
        <v>0</v>
      </c>
      <c r="R44" s="24" t="str">
        <f>IF(January!R44="","",January!R44)</f>
        <v/>
      </c>
      <c r="S44" s="24"/>
      <c r="T44" s="15"/>
      <c r="U44" s="15"/>
    </row>
    <row r="45" spans="1:21" ht="16.8" x14ac:dyDescent="0.4">
      <c r="A45" s="23" t="b">
        <v>0</v>
      </c>
      <c r="B45" s="24" t="str">
        <f>IF(January!B45="","",January!B45)</f>
        <v/>
      </c>
      <c r="C45" s="15"/>
      <c r="D45" s="15"/>
      <c r="E45" s="1"/>
      <c r="F45" s="23" t="b">
        <v>0</v>
      </c>
      <c r="G45" s="24" t="str">
        <f>IF(January!G45="","",January!G45)</f>
        <v/>
      </c>
      <c r="H45" s="24"/>
      <c r="I45" s="15"/>
      <c r="J45" s="15"/>
      <c r="L45" s="24" t="str">
        <f>IF(January!L45="","",January!L45)</f>
        <v/>
      </c>
      <c r="M45" s="15"/>
      <c r="N45" s="15"/>
      <c r="O45" s="15">
        <f t="shared" si="0"/>
        <v>0</v>
      </c>
      <c r="P45" s="3"/>
      <c r="Q45" s="23" t="b">
        <v>0</v>
      </c>
      <c r="R45" s="24" t="str">
        <f>IF(January!R45="","",January!R45)</f>
        <v/>
      </c>
      <c r="S45" s="24"/>
      <c r="T45" s="15"/>
      <c r="U45" s="15"/>
    </row>
    <row r="46" spans="1:21" ht="16.8" x14ac:dyDescent="0.4">
      <c r="A46" s="23" t="b">
        <v>0</v>
      </c>
      <c r="B46" s="24" t="str">
        <f>IF(January!B46="","",January!B46)</f>
        <v/>
      </c>
      <c r="C46" s="15"/>
      <c r="D46" s="15"/>
      <c r="E46" s="1"/>
      <c r="F46" s="23" t="b">
        <v>0</v>
      </c>
      <c r="G46" s="24" t="str">
        <f>IF(January!G46="","",January!G46)</f>
        <v/>
      </c>
      <c r="H46" s="24"/>
      <c r="I46" s="15"/>
      <c r="J46" s="15"/>
      <c r="L46" s="24" t="str">
        <f>IF(January!L46="","",January!L46)</f>
        <v/>
      </c>
      <c r="M46" s="15"/>
      <c r="N46" s="15"/>
      <c r="O46" s="15">
        <f t="shared" si="0"/>
        <v>0</v>
      </c>
      <c r="P46" s="3"/>
      <c r="Q46" s="23" t="b">
        <v>0</v>
      </c>
      <c r="R46" s="24" t="str">
        <f>IF(January!R46="","",January!R46)</f>
        <v/>
      </c>
      <c r="S46" s="24"/>
      <c r="T46" s="15"/>
      <c r="U46" s="15"/>
    </row>
    <row r="47" spans="1:21" ht="16.8" x14ac:dyDescent="0.4">
      <c r="A47" s="23" t="b">
        <v>0</v>
      </c>
      <c r="B47" s="24" t="str">
        <f>IF(January!B47="","",January!B47)</f>
        <v/>
      </c>
      <c r="C47" s="15"/>
      <c r="D47" s="15"/>
      <c r="E47" s="1"/>
      <c r="F47" s="23" t="b">
        <v>0</v>
      </c>
      <c r="G47" s="24" t="str">
        <f>IF(January!G47="","",January!G47)</f>
        <v/>
      </c>
      <c r="H47" s="24"/>
      <c r="I47" s="15"/>
      <c r="J47" s="15"/>
      <c r="L47" s="24" t="str">
        <f>IF(January!L47="","",January!L47)</f>
        <v/>
      </c>
      <c r="M47" s="15"/>
      <c r="N47" s="15"/>
      <c r="O47" s="15">
        <f t="shared" si="0"/>
        <v>0</v>
      </c>
      <c r="P47" s="3"/>
      <c r="Q47" s="23" t="b">
        <v>0</v>
      </c>
      <c r="R47" s="24" t="str">
        <f>IF(January!R47="","",January!R47)</f>
        <v/>
      </c>
      <c r="S47" s="24"/>
      <c r="T47" s="15"/>
      <c r="U47" s="15"/>
    </row>
    <row r="48" spans="1:21" ht="16.8" x14ac:dyDescent="0.25">
      <c r="A48" s="66" t="s">
        <v>49</v>
      </c>
      <c r="B48" s="66"/>
      <c r="C48" s="25">
        <f>SUM(C36:C47)</f>
        <v>0</v>
      </c>
      <c r="D48" s="25">
        <f>SUM(IF(A36=TRUE,D36,0)+IF(A37=TRUE,D37,0)+IF(A38=TRUE,D38,0)+IF(A39=TRUE,D39,0)+IF(A40=TRUE,D40,0)+IF(A41=TRUE,D41,0)+IF(A42=TRUE,D42,0)+IF(A43=TRUE,D43,0)+IF(A44=TRUE,D44,0)+IF(A45=TRUE,D45,0)+IF(A46=TRUE,D46,0)+IF(A47=TRUE,D47,0))</f>
        <v>0</v>
      </c>
      <c r="E48" s="7"/>
      <c r="F48" s="56" t="s">
        <v>49</v>
      </c>
      <c r="G48" s="56"/>
      <c r="H48" s="27"/>
      <c r="I48" s="28">
        <f>SUM(I20:I47)</f>
        <v>0</v>
      </c>
      <c r="J48" s="34">
        <f>SUM(IF(F20=TRUE,J20,0)+IF(F21=TRUE,J21,0)+IF(F22=TRUE,J22,0)+IF(F23=TRUE,J23,0)+IF(F24=TRUE,J24,0)+IF(F25=TRUE,J25,0)+IF(F26=TRUE,J26,0)+IF(F27=TRUE,J27,0)+IF(F28=TRUE,J28,0)+IF(F29=TRUE,J29,0)+IF(F30=TRUE,J30,0)+IF(F31=TRUE,J31,0)+IF(F32=TRUE,J32,0)+IF(F33=TRUE,J33,0)+IF(F34=TRUE,J34,0)+IF(F35=TRUE,J35,0)+IF(F36=TRUE,J36,0)+IF(F37=TRUE,J37,0)+IF(F38=TRUE,J38,0)+IF(F39=TRUE,J39,0)+IF(F40=TRUE,J40,0)+IF(F41=TRUE,J41,0)+IF(F42=TRUE,J42,0)+IF(F43=TRUE,J43,0)+IF(F44=TRUE,J44,0)+IF(F45=TRUE,J45,0)+IF(F46=TRUE,J46,0)+IF(F47=TRUE,J47,0))</f>
        <v>0</v>
      </c>
      <c r="L48" s="27" t="s">
        <v>49</v>
      </c>
      <c r="M48" s="28">
        <f>SUM(M20:M47)</f>
        <v>0</v>
      </c>
      <c r="N48" s="28">
        <f>SUM(N20:N47)</f>
        <v>0</v>
      </c>
      <c r="O48" s="28">
        <f>SUM(O20:O47)</f>
        <v>0</v>
      </c>
      <c r="P48" s="7"/>
      <c r="Q48" s="56" t="s">
        <v>49</v>
      </c>
      <c r="R48" s="56"/>
      <c r="S48" s="27"/>
      <c r="T48" s="28">
        <f>SUM(T20:T47)</f>
        <v>0</v>
      </c>
      <c r="U48" s="28">
        <f>SUM(IF(Q20=TRUE,U20,0)+IF(Q21=TRUE,U21,0)+IF(Q22=TRUE,U22,0)+IF(Q23=TRUE,U23,0)+IF(Q24=TRUE,U24,0)+IF(Q25=TRUE,U25,0)+IF(Q26=TRUE,U26,0)+IF(Q27=TRUE,U27,0)+IF(Q28=TRUE,U28,0)+IF(Q29=TRUE,U29,0)+IF(Q30=TRUE,U30,0)+IF(Q31=TRUE,U31,0)+IF(Q32=TRUE,U32,0)+IF(Q33=TRUE,U33,0)+IF(Q34=TRUE,U34,0)+IF(Q35=TRUE,U35,0)+IF(Q36=TRUE,U36,0)+IF(Q37=TRUE,U37,0)+IF(Q38=TRUE,U38,0)+IF(Q39=TRUE,U39,0)+IF(Q40=TRUE,U40,0)+IF(Q41=TRUE,U41,0)+IF(Q42=TRUE,U42,0)+IF(Q43=TRUE,U43,0)+IF(Q44=TRUE,U44,0)+IF(Q45=TRUE,U45,0)+IF(Q46=TRUE,U46,0)+IF(Q47=TRUE,U47,0))</f>
        <v>0</v>
      </c>
    </row>
    <row r="50" spans="1:21" ht="13.2" customHeight="1" x14ac:dyDescent="0.25">
      <c r="A50" s="48" t="s">
        <v>53</v>
      </c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Q50" s="60"/>
      <c r="R50" s="60"/>
      <c r="S50" s="60"/>
      <c r="T50" s="60"/>
      <c r="U50" s="60"/>
    </row>
    <row r="51" spans="1:21" ht="15.6" x14ac:dyDescent="0.25">
      <c r="A51" s="54" t="s">
        <v>54</v>
      </c>
      <c r="B51" s="54"/>
      <c r="C51" s="54" t="s">
        <v>55</v>
      </c>
      <c r="D51" s="55"/>
      <c r="E51" s="54" t="s">
        <v>21</v>
      </c>
      <c r="F51" s="54"/>
      <c r="G51" s="54"/>
      <c r="H51" s="54" t="s">
        <v>56</v>
      </c>
      <c r="I51" s="55"/>
      <c r="J51" s="55"/>
      <c r="K51" s="55"/>
      <c r="L51" s="55"/>
      <c r="M51" s="55"/>
      <c r="N51" s="55"/>
      <c r="O51" s="55"/>
      <c r="P51" s="10"/>
      <c r="Q51" s="60"/>
      <c r="R51" s="60"/>
      <c r="S51" s="60"/>
      <c r="T51" s="60"/>
      <c r="U51" s="60"/>
    </row>
    <row r="52" spans="1:21" ht="15.6" x14ac:dyDescent="0.4">
      <c r="A52" s="70"/>
      <c r="B52" s="70"/>
      <c r="C52" s="38"/>
      <c r="D52" s="38"/>
      <c r="E52" s="40"/>
      <c r="F52" s="40"/>
      <c r="G52" s="40"/>
      <c r="H52" s="39"/>
      <c r="I52" s="39"/>
      <c r="J52" s="39"/>
      <c r="K52" s="39"/>
      <c r="L52" s="39"/>
      <c r="M52" s="39"/>
      <c r="N52" s="39"/>
      <c r="O52" s="39"/>
      <c r="P52" s="11"/>
      <c r="Q52" s="60"/>
      <c r="R52" s="60"/>
      <c r="S52" s="60"/>
      <c r="T52" s="60"/>
      <c r="U52" s="60"/>
    </row>
    <row r="53" spans="1:21" ht="15.6" x14ac:dyDescent="0.4">
      <c r="A53" s="70"/>
      <c r="B53" s="70"/>
      <c r="C53" s="38"/>
      <c r="D53" s="38"/>
      <c r="E53" s="40"/>
      <c r="F53" s="40"/>
      <c r="G53" s="40"/>
      <c r="H53" s="39"/>
      <c r="I53" s="39"/>
      <c r="J53" s="39"/>
      <c r="K53" s="39"/>
      <c r="L53" s="39"/>
      <c r="M53" s="39"/>
      <c r="N53" s="39"/>
      <c r="O53" s="39"/>
      <c r="P53" s="11"/>
      <c r="Q53" s="60"/>
      <c r="R53" s="60"/>
      <c r="S53" s="60"/>
      <c r="T53" s="60"/>
      <c r="U53" s="60"/>
    </row>
    <row r="54" spans="1:21" ht="15.6" x14ac:dyDescent="0.4">
      <c r="A54" s="70"/>
      <c r="B54" s="70"/>
      <c r="C54" s="38"/>
      <c r="D54" s="38"/>
      <c r="E54" s="40"/>
      <c r="F54" s="40"/>
      <c r="G54" s="40"/>
      <c r="H54" s="39"/>
      <c r="I54" s="39"/>
      <c r="J54" s="39"/>
      <c r="K54" s="39"/>
      <c r="L54" s="39"/>
      <c r="M54" s="39"/>
      <c r="N54" s="39"/>
      <c r="O54" s="39"/>
      <c r="P54" s="11"/>
      <c r="Q54" s="60"/>
      <c r="R54" s="60"/>
      <c r="S54" s="60"/>
      <c r="T54" s="60"/>
      <c r="U54" s="60"/>
    </row>
    <row r="55" spans="1:21" ht="15.6" x14ac:dyDescent="0.4">
      <c r="A55" s="70"/>
      <c r="B55" s="70"/>
      <c r="C55" s="38"/>
      <c r="D55" s="38"/>
      <c r="E55" s="40"/>
      <c r="F55" s="40"/>
      <c r="G55" s="40"/>
      <c r="H55" s="39"/>
      <c r="I55" s="39"/>
      <c r="J55" s="39"/>
      <c r="K55" s="39"/>
      <c r="L55" s="39"/>
      <c r="M55" s="39"/>
      <c r="N55" s="39"/>
      <c r="O55" s="39"/>
      <c r="P55" s="11"/>
      <c r="Q55" s="60"/>
      <c r="R55" s="60"/>
      <c r="S55" s="60"/>
      <c r="T55" s="60"/>
      <c r="U55" s="60"/>
    </row>
    <row r="56" spans="1:21" ht="15.6" x14ac:dyDescent="0.4">
      <c r="A56" s="70"/>
      <c r="B56" s="70"/>
      <c r="C56" s="38"/>
      <c r="D56" s="38"/>
      <c r="E56" s="40"/>
      <c r="F56" s="40"/>
      <c r="G56" s="40"/>
      <c r="H56" s="39"/>
      <c r="I56" s="39"/>
      <c r="J56" s="39"/>
      <c r="K56" s="39"/>
      <c r="L56" s="39"/>
      <c r="M56" s="39"/>
      <c r="N56" s="39"/>
      <c r="O56" s="39"/>
      <c r="P56" s="11"/>
      <c r="Q56" s="60"/>
      <c r="R56" s="60"/>
      <c r="S56" s="60"/>
      <c r="T56" s="60"/>
      <c r="U56" s="60"/>
    </row>
    <row r="57" spans="1:21" ht="15.6" x14ac:dyDescent="0.4">
      <c r="A57" s="70"/>
      <c r="B57" s="70"/>
      <c r="C57" s="38"/>
      <c r="D57" s="38"/>
      <c r="E57" s="40"/>
      <c r="F57" s="40"/>
      <c r="G57" s="40"/>
      <c r="H57" s="39"/>
      <c r="I57" s="39"/>
      <c r="J57" s="39"/>
      <c r="K57" s="39"/>
      <c r="L57" s="39"/>
      <c r="M57" s="39"/>
      <c r="N57" s="39"/>
      <c r="O57" s="39"/>
      <c r="P57" s="11"/>
      <c r="Q57" s="60"/>
      <c r="R57" s="60"/>
      <c r="S57" s="60"/>
      <c r="T57" s="60"/>
      <c r="U57" s="60"/>
    </row>
    <row r="58" spans="1:21" ht="15.6" x14ac:dyDescent="0.4">
      <c r="A58" s="70"/>
      <c r="B58" s="70"/>
      <c r="C58" s="38"/>
      <c r="D58" s="38"/>
      <c r="E58" s="40"/>
      <c r="F58" s="40"/>
      <c r="G58" s="40"/>
      <c r="H58" s="39"/>
      <c r="I58" s="39"/>
      <c r="J58" s="39"/>
      <c r="K58" s="39"/>
      <c r="L58" s="39"/>
      <c r="M58" s="39"/>
      <c r="N58" s="39"/>
      <c r="O58" s="39"/>
      <c r="P58" s="11"/>
      <c r="Q58" s="60"/>
      <c r="R58" s="60"/>
      <c r="S58" s="60"/>
      <c r="T58" s="60"/>
      <c r="U58" s="60"/>
    </row>
    <row r="59" spans="1:21" ht="15.6" x14ac:dyDescent="0.4">
      <c r="A59" s="70"/>
      <c r="B59" s="70"/>
      <c r="C59" s="38"/>
      <c r="D59" s="38"/>
      <c r="E59" s="40"/>
      <c r="F59" s="40"/>
      <c r="G59" s="40"/>
      <c r="H59" s="39"/>
      <c r="I59" s="39"/>
      <c r="J59" s="39"/>
      <c r="K59" s="39"/>
      <c r="L59" s="39"/>
      <c r="M59" s="39"/>
      <c r="N59" s="39"/>
      <c r="O59" s="39"/>
      <c r="P59" s="11"/>
    </row>
    <row r="60" spans="1:21" ht="15.6" customHeight="1" x14ac:dyDescent="0.4">
      <c r="A60" s="70"/>
      <c r="B60" s="70"/>
      <c r="C60" s="38"/>
      <c r="D60" s="38"/>
      <c r="E60" s="40"/>
      <c r="F60" s="40"/>
      <c r="G60" s="40"/>
      <c r="H60" s="39"/>
      <c r="I60" s="39"/>
      <c r="J60" s="39"/>
      <c r="K60" s="39"/>
      <c r="L60" s="39"/>
      <c r="M60" s="39"/>
      <c r="N60" s="39"/>
      <c r="O60" s="39"/>
      <c r="P60" s="11"/>
      <c r="Q60" s="62" t="s">
        <v>57</v>
      </c>
      <c r="R60" s="62"/>
      <c r="S60" s="62"/>
      <c r="T60" s="62"/>
      <c r="U60" s="62"/>
    </row>
    <row r="61" spans="1:21" ht="15.6" x14ac:dyDescent="0.4">
      <c r="A61" s="70"/>
      <c r="B61" s="70"/>
      <c r="C61" s="38"/>
      <c r="D61" s="38"/>
      <c r="E61" s="40"/>
      <c r="F61" s="40"/>
      <c r="G61" s="40"/>
      <c r="H61" s="39"/>
      <c r="I61" s="39"/>
      <c r="J61" s="39"/>
      <c r="K61" s="39"/>
      <c r="L61" s="39"/>
      <c r="M61" s="39"/>
      <c r="N61" s="39"/>
      <c r="O61" s="39"/>
      <c r="P61" s="11"/>
      <c r="Q61" s="61" t="s">
        <v>58</v>
      </c>
      <c r="R61" s="61"/>
      <c r="S61" s="61"/>
      <c r="T61" s="14" t="s">
        <v>49</v>
      </c>
      <c r="U61" s="14" t="s">
        <v>59</v>
      </c>
    </row>
    <row r="62" spans="1:21" ht="15.6" x14ac:dyDescent="0.4">
      <c r="A62" s="70"/>
      <c r="B62" s="70"/>
      <c r="C62" s="38"/>
      <c r="D62" s="38"/>
      <c r="E62" s="40"/>
      <c r="F62" s="40"/>
      <c r="G62" s="40"/>
      <c r="H62" s="39"/>
      <c r="I62" s="39"/>
      <c r="J62" s="39"/>
      <c r="K62" s="39"/>
      <c r="L62" s="39"/>
      <c r="M62" s="39"/>
      <c r="N62" s="39"/>
      <c r="O62" s="39"/>
      <c r="P62" s="11"/>
      <c r="Q62" s="57" t="s">
        <v>31</v>
      </c>
      <c r="R62" s="57"/>
      <c r="S62" s="57"/>
      <c r="T62" s="29" cm="1">
        <f t="array" ref="T62">SUM(IF($E$52:$G$86=$Q62,$C$52:$D$86,0))</f>
        <v>0</v>
      </c>
      <c r="U62" s="30" t="str">
        <f t="shared" ref="U62:U68" ca="1" si="1">IF($T$69=0,"",$T62/$T$69)</f>
        <v/>
      </c>
    </row>
    <row r="63" spans="1:21" ht="15.6" x14ac:dyDescent="0.4">
      <c r="A63" s="70"/>
      <c r="B63" s="70"/>
      <c r="C63" s="38"/>
      <c r="D63" s="38"/>
      <c r="E63" s="40"/>
      <c r="F63" s="40"/>
      <c r="G63" s="40"/>
      <c r="H63" s="39"/>
      <c r="I63" s="39"/>
      <c r="J63" s="39"/>
      <c r="K63" s="39"/>
      <c r="L63" s="39"/>
      <c r="M63" s="39"/>
      <c r="N63" s="39"/>
      <c r="O63" s="39"/>
      <c r="P63" s="11"/>
      <c r="Q63" s="57" t="s">
        <v>25</v>
      </c>
      <c r="R63" s="57"/>
      <c r="S63" s="57"/>
      <c r="T63" s="29" cm="1">
        <f t="array" ref="T63">SUM(IF($E$52:$G$86=$Q63,$C$52:$D$86,0))</f>
        <v>0</v>
      </c>
      <c r="U63" s="30" t="str">
        <f t="shared" ca="1" si="1"/>
        <v/>
      </c>
    </row>
    <row r="64" spans="1:21" ht="15.6" x14ac:dyDescent="0.4">
      <c r="A64" s="70"/>
      <c r="B64" s="70"/>
      <c r="C64" s="38"/>
      <c r="D64" s="38"/>
      <c r="E64" s="40"/>
      <c r="F64" s="40"/>
      <c r="G64" s="40"/>
      <c r="H64" s="39"/>
      <c r="I64" s="39"/>
      <c r="J64" s="39"/>
      <c r="K64" s="39"/>
      <c r="L64" s="39"/>
      <c r="M64" s="39"/>
      <c r="N64" s="39"/>
      <c r="O64" s="39"/>
      <c r="P64" s="11"/>
      <c r="Q64" s="57" t="s">
        <v>87</v>
      </c>
      <c r="R64" s="57"/>
      <c r="S64" s="57"/>
      <c r="T64" s="29" cm="1">
        <f t="array" ref="T64">SUM(IF($E$52:$G$86=$Q64,$C$52:$D$86,0))</f>
        <v>0</v>
      </c>
      <c r="U64" s="30" t="str">
        <f t="shared" ca="1" si="1"/>
        <v/>
      </c>
    </row>
    <row r="65" spans="1:21" ht="15.6" x14ac:dyDescent="0.4">
      <c r="A65" s="70"/>
      <c r="B65" s="70"/>
      <c r="C65" s="38"/>
      <c r="D65" s="38"/>
      <c r="E65" s="40"/>
      <c r="F65" s="40"/>
      <c r="G65" s="40"/>
      <c r="H65" s="39"/>
      <c r="I65" s="39"/>
      <c r="J65" s="39"/>
      <c r="K65" s="39"/>
      <c r="L65" s="39"/>
      <c r="M65" s="39"/>
      <c r="N65" s="39"/>
      <c r="O65" s="39"/>
      <c r="P65" s="11"/>
      <c r="Q65" s="57" t="s">
        <v>93</v>
      </c>
      <c r="R65" s="57"/>
      <c r="S65" s="57"/>
      <c r="T65" s="29" cm="1">
        <f t="array" ref="T65">SUM(IF($E$52:$G$86=$Q65,$C$52:$D$86,0))</f>
        <v>0</v>
      </c>
      <c r="U65" s="30" t="str">
        <f t="shared" ca="1" si="1"/>
        <v/>
      </c>
    </row>
    <row r="66" spans="1:21" ht="15.6" x14ac:dyDescent="0.4">
      <c r="A66" s="70"/>
      <c r="B66" s="70"/>
      <c r="C66" s="38"/>
      <c r="D66" s="38"/>
      <c r="E66" s="40"/>
      <c r="F66" s="40"/>
      <c r="G66" s="40"/>
      <c r="H66" s="39"/>
      <c r="I66" s="39"/>
      <c r="J66" s="39"/>
      <c r="K66" s="39"/>
      <c r="L66" s="39"/>
      <c r="M66" s="39"/>
      <c r="N66" s="39"/>
      <c r="O66" s="39"/>
      <c r="P66" s="11"/>
      <c r="Q66" s="57" t="s">
        <v>34</v>
      </c>
      <c r="R66" s="57"/>
      <c r="S66" s="57"/>
      <c r="T66" s="29" cm="1">
        <f t="array" ref="T66">SUM(IF($E$52:$G$86=$Q66,$C$52:$D$86,0))</f>
        <v>0</v>
      </c>
      <c r="U66" s="30" t="str">
        <f t="shared" ca="1" si="1"/>
        <v/>
      </c>
    </row>
    <row r="67" spans="1:21" ht="15.6" x14ac:dyDescent="0.4">
      <c r="A67" s="70"/>
      <c r="B67" s="70"/>
      <c r="C67" s="38"/>
      <c r="D67" s="38"/>
      <c r="E67" s="40"/>
      <c r="F67" s="40"/>
      <c r="G67" s="40"/>
      <c r="H67" s="39"/>
      <c r="I67" s="39"/>
      <c r="J67" s="39"/>
      <c r="K67" s="39"/>
      <c r="L67" s="39"/>
      <c r="M67" s="39"/>
      <c r="N67" s="39"/>
      <c r="O67" s="39"/>
      <c r="P67" s="11"/>
      <c r="Q67" s="57" t="s">
        <v>32</v>
      </c>
      <c r="R67" s="57"/>
      <c r="S67" s="57"/>
      <c r="T67" s="29" cm="1">
        <f t="array" ref="T67">SUM(IF($E$52:$G$86=$Q67,$C$52:$D$86,0))</f>
        <v>0</v>
      </c>
      <c r="U67" s="30" t="str">
        <f t="shared" ca="1" si="1"/>
        <v/>
      </c>
    </row>
    <row r="68" spans="1:21" ht="15.6" x14ac:dyDescent="0.4">
      <c r="A68" s="70"/>
      <c r="B68" s="70"/>
      <c r="C68" s="38"/>
      <c r="D68" s="38"/>
      <c r="E68" s="40"/>
      <c r="F68" s="40"/>
      <c r="G68" s="40"/>
      <c r="H68" s="39"/>
      <c r="I68" s="39"/>
      <c r="J68" s="39"/>
      <c r="K68" s="39"/>
      <c r="L68" s="39"/>
      <c r="M68" s="39"/>
      <c r="N68" s="39"/>
      <c r="O68" s="39"/>
      <c r="P68" s="11"/>
      <c r="Q68" s="57" t="s">
        <v>94</v>
      </c>
      <c r="R68" s="57"/>
      <c r="S68" s="57"/>
      <c r="T68" s="29" cm="1">
        <f t="array" ref="T68">SUM(IF($E$52:$G$86=$Q68,$C$52:$D$86,0))</f>
        <v>0</v>
      </c>
      <c r="U68" s="30" t="str">
        <f t="shared" ca="1" si="1"/>
        <v/>
      </c>
    </row>
    <row r="69" spans="1:21" ht="16.8" x14ac:dyDescent="0.4">
      <c r="A69" s="70"/>
      <c r="B69" s="70"/>
      <c r="C69" s="38"/>
      <c r="D69" s="38"/>
      <c r="E69" s="40"/>
      <c r="F69" s="40"/>
      <c r="G69" s="40"/>
      <c r="H69" s="39"/>
      <c r="I69" s="39"/>
      <c r="J69" s="39"/>
      <c r="K69" s="39"/>
      <c r="L69" s="39"/>
      <c r="M69" s="39"/>
      <c r="N69" s="39"/>
      <c r="O69" s="39"/>
      <c r="P69" s="11"/>
      <c r="Q69" s="56" t="s">
        <v>49</v>
      </c>
      <c r="R69" s="56"/>
      <c r="S69" s="56"/>
      <c r="T69" s="31">
        <f ca="1">SUM(T62:T69)</f>
        <v>0</v>
      </c>
      <c r="U69" s="32">
        <f ca="1">SUM(U62:U68)</f>
        <v>0</v>
      </c>
    </row>
    <row r="70" spans="1:21" ht="15.6" x14ac:dyDescent="0.4">
      <c r="A70" s="70"/>
      <c r="B70" s="70"/>
      <c r="C70" s="38"/>
      <c r="D70" s="38"/>
      <c r="E70" s="40"/>
      <c r="F70" s="40"/>
      <c r="G70" s="40"/>
      <c r="H70" s="39"/>
      <c r="I70" s="39"/>
      <c r="J70" s="39"/>
      <c r="K70" s="39"/>
      <c r="L70" s="39"/>
      <c r="M70" s="39"/>
      <c r="N70" s="39"/>
      <c r="O70" s="39"/>
      <c r="P70" s="11"/>
    </row>
    <row r="71" spans="1:21" ht="15.6" x14ac:dyDescent="0.4">
      <c r="A71" s="70"/>
      <c r="B71" s="70"/>
      <c r="C71" s="38"/>
      <c r="D71" s="38"/>
      <c r="E71" s="40"/>
      <c r="F71" s="40"/>
      <c r="G71" s="40"/>
      <c r="H71" s="39"/>
      <c r="I71" s="39"/>
      <c r="J71" s="39"/>
      <c r="K71" s="39"/>
      <c r="L71" s="39"/>
      <c r="M71" s="39"/>
      <c r="N71" s="39"/>
      <c r="O71" s="39"/>
      <c r="P71" s="11"/>
    </row>
    <row r="72" spans="1:21" ht="15.6" x14ac:dyDescent="0.4">
      <c r="A72" s="70"/>
      <c r="B72" s="70"/>
      <c r="C72" s="38"/>
      <c r="D72" s="38"/>
      <c r="E72" s="40"/>
      <c r="F72" s="40"/>
      <c r="G72" s="40"/>
      <c r="H72" s="39"/>
      <c r="I72" s="39"/>
      <c r="J72" s="39"/>
      <c r="K72" s="39"/>
      <c r="L72" s="39"/>
      <c r="M72" s="39"/>
      <c r="N72" s="39"/>
      <c r="O72" s="39"/>
      <c r="P72" s="11"/>
    </row>
    <row r="73" spans="1:21" ht="15.6" x14ac:dyDescent="0.4">
      <c r="A73" s="70"/>
      <c r="B73" s="70"/>
      <c r="C73" s="38"/>
      <c r="D73" s="38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</row>
    <row r="74" spans="1:21" ht="15.75" customHeight="1" x14ac:dyDescent="0.4">
      <c r="A74" s="70"/>
      <c r="B74" s="70"/>
      <c r="C74" s="38"/>
      <c r="D74" s="38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</row>
    <row r="75" spans="1:21" ht="15.75" customHeight="1" x14ac:dyDescent="0.4">
      <c r="A75" s="70"/>
      <c r="B75" s="70"/>
      <c r="C75" s="38"/>
      <c r="D75" s="38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</row>
    <row r="76" spans="1:21" ht="15.75" customHeight="1" x14ac:dyDescent="0.4">
      <c r="A76" s="70"/>
      <c r="B76" s="70"/>
      <c r="C76" s="38"/>
      <c r="D76" s="38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</row>
    <row r="77" spans="1:21" ht="15.75" customHeight="1" x14ac:dyDescent="0.4">
      <c r="A77" s="70"/>
      <c r="B77" s="70"/>
      <c r="C77" s="38"/>
      <c r="D77" s="38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</row>
    <row r="78" spans="1:21" ht="15.75" customHeight="1" x14ac:dyDescent="0.4">
      <c r="A78" s="70"/>
      <c r="B78" s="70"/>
      <c r="C78" s="38"/>
      <c r="D78" s="38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</row>
    <row r="79" spans="1:21" ht="15.75" customHeight="1" x14ac:dyDescent="0.4">
      <c r="A79" s="70"/>
      <c r="B79" s="70"/>
      <c r="C79" s="38"/>
      <c r="D79" s="38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</row>
    <row r="80" spans="1:21" ht="15.75" customHeight="1" x14ac:dyDescent="0.4">
      <c r="A80" s="70"/>
      <c r="B80" s="70"/>
      <c r="C80" s="38"/>
      <c r="D80" s="38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</row>
    <row r="81" spans="1:15" ht="15.75" customHeight="1" x14ac:dyDescent="0.4">
      <c r="A81" s="70"/>
      <c r="B81" s="70"/>
      <c r="C81" s="38"/>
      <c r="D81" s="38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</row>
    <row r="82" spans="1:15" ht="15.75" customHeight="1" x14ac:dyDescent="0.4">
      <c r="A82" s="70"/>
      <c r="B82" s="70"/>
      <c r="C82" s="38"/>
      <c r="D82" s="38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</row>
    <row r="83" spans="1:15" ht="15.75" customHeight="1" x14ac:dyDescent="0.4">
      <c r="A83" s="70"/>
      <c r="B83" s="70"/>
      <c r="C83" s="38"/>
      <c r="D83" s="38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</row>
    <row r="84" spans="1:15" ht="15.75" customHeight="1" x14ac:dyDescent="0.4">
      <c r="A84" s="70"/>
      <c r="B84" s="70"/>
      <c r="C84" s="38"/>
      <c r="D84" s="38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</row>
    <row r="85" spans="1:15" ht="15.75" customHeight="1" x14ac:dyDescent="0.4">
      <c r="A85" s="70"/>
      <c r="B85" s="70"/>
      <c r="C85" s="38"/>
      <c r="D85" s="38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</row>
    <row r="86" spans="1:15" ht="15.75" customHeight="1" x14ac:dyDescent="0.4">
      <c r="A86" s="70"/>
      <c r="B86" s="70"/>
      <c r="C86" s="38"/>
      <c r="D86" s="38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</row>
    <row r="87" spans="1:15" ht="15.75" customHeight="1" x14ac:dyDescent="0.4">
      <c r="A87" s="66" t="s">
        <v>49</v>
      </c>
      <c r="B87" s="66"/>
      <c r="C87" s="50">
        <f>SUM(C52:D86)</f>
        <v>0</v>
      </c>
      <c r="D87" s="51"/>
      <c r="E87" s="53"/>
      <c r="F87" s="53"/>
      <c r="G87" s="53"/>
      <c r="H87" s="52"/>
      <c r="I87" s="44"/>
      <c r="J87" s="44"/>
      <c r="K87" s="44"/>
      <c r="L87" s="44"/>
      <c r="M87" s="44"/>
      <c r="N87" s="44"/>
      <c r="O87" s="44"/>
    </row>
  </sheetData>
  <mergeCells count="213">
    <mergeCell ref="Q1:U1"/>
    <mergeCell ref="F2:H2"/>
    <mergeCell ref="I2:J2"/>
    <mergeCell ref="L2:O6"/>
    <mergeCell ref="Q2:U6"/>
    <mergeCell ref="F3:H3"/>
    <mergeCell ref="I3:J3"/>
    <mergeCell ref="F4:H4"/>
    <mergeCell ref="I4:J4"/>
    <mergeCell ref="F5:H5"/>
    <mergeCell ref="I5:J5"/>
    <mergeCell ref="F6:H6"/>
    <mergeCell ref="I6:J6"/>
    <mergeCell ref="A1:D7"/>
    <mergeCell ref="F1:J1"/>
    <mergeCell ref="L1:O1"/>
    <mergeCell ref="A8:D8"/>
    <mergeCell ref="G8:J16"/>
    <mergeCell ref="L8:O16"/>
    <mergeCell ref="Q8:U16"/>
    <mergeCell ref="A9:B9"/>
    <mergeCell ref="A10:B10"/>
    <mergeCell ref="A11:B11"/>
    <mergeCell ref="A12:B12"/>
    <mergeCell ref="A13:B13"/>
    <mergeCell ref="A14:B14"/>
    <mergeCell ref="A19:B19"/>
    <mergeCell ref="F19:G19"/>
    <mergeCell ref="Q19:R19"/>
    <mergeCell ref="A20:B20"/>
    <mergeCell ref="A21:B21"/>
    <mergeCell ref="A22:B22"/>
    <mergeCell ref="A15:B15"/>
    <mergeCell ref="A16:B16"/>
    <mergeCell ref="A18:D18"/>
    <mergeCell ref="F18:J18"/>
    <mergeCell ref="L18:O18"/>
    <mergeCell ref="Q18:U18"/>
    <mergeCell ref="A29:B29"/>
    <mergeCell ref="A30:B30"/>
    <mergeCell ref="A31:B31"/>
    <mergeCell ref="A32:B32"/>
    <mergeCell ref="A34:D34"/>
    <mergeCell ref="A35:B35"/>
    <mergeCell ref="A23:B23"/>
    <mergeCell ref="A24:B24"/>
    <mergeCell ref="A25:B25"/>
    <mergeCell ref="A26:B26"/>
    <mergeCell ref="A27:B27"/>
    <mergeCell ref="A28:B28"/>
    <mergeCell ref="A48:B48"/>
    <mergeCell ref="F48:G48"/>
    <mergeCell ref="Q48:R48"/>
    <mergeCell ref="A50:O50"/>
    <mergeCell ref="Q50:U58"/>
    <mergeCell ref="A51:B51"/>
    <mergeCell ref="C51:D51"/>
    <mergeCell ref="E51:G51"/>
    <mergeCell ref="H51:O51"/>
    <mergeCell ref="A52:B52"/>
    <mergeCell ref="A54:B54"/>
    <mergeCell ref="C54:D54"/>
    <mergeCell ref="E54:G54"/>
    <mergeCell ref="H54:O54"/>
    <mergeCell ref="A55:B55"/>
    <mergeCell ref="C55:D55"/>
    <mergeCell ref="E55:G55"/>
    <mergeCell ref="H55:O55"/>
    <mergeCell ref="C52:D52"/>
    <mergeCell ref="E52:G52"/>
    <mergeCell ref="H52:O52"/>
    <mergeCell ref="A53:B53"/>
    <mergeCell ref="C53:D53"/>
    <mergeCell ref="E53:G53"/>
    <mergeCell ref="H53:O53"/>
    <mergeCell ref="A58:B58"/>
    <mergeCell ref="C58:D58"/>
    <mergeCell ref="E58:G58"/>
    <mergeCell ref="H58:O58"/>
    <mergeCell ref="A59:B59"/>
    <mergeCell ref="C59:D59"/>
    <mergeCell ref="E59:G59"/>
    <mergeCell ref="H59:O59"/>
    <mergeCell ref="A56:B56"/>
    <mergeCell ref="C56:D56"/>
    <mergeCell ref="E56:G56"/>
    <mergeCell ref="H56:O56"/>
    <mergeCell ref="A57:B57"/>
    <mergeCell ref="C57:D57"/>
    <mergeCell ref="E57:G57"/>
    <mergeCell ref="H57:O57"/>
    <mergeCell ref="A60:B60"/>
    <mergeCell ref="C60:D60"/>
    <mergeCell ref="E60:G60"/>
    <mergeCell ref="H60:O60"/>
    <mergeCell ref="Q60:U60"/>
    <mergeCell ref="A61:B61"/>
    <mergeCell ref="C61:D61"/>
    <mergeCell ref="E61:G61"/>
    <mergeCell ref="H61:O61"/>
    <mergeCell ref="Q61:S61"/>
    <mergeCell ref="A62:B62"/>
    <mergeCell ref="C62:D62"/>
    <mergeCell ref="E62:G62"/>
    <mergeCell ref="H62:O62"/>
    <mergeCell ref="Q62:S62"/>
    <mergeCell ref="A63:B63"/>
    <mergeCell ref="C63:D63"/>
    <mergeCell ref="E63:G63"/>
    <mergeCell ref="H63:O63"/>
    <mergeCell ref="Q63:S63"/>
    <mergeCell ref="A64:B64"/>
    <mergeCell ref="C64:D64"/>
    <mergeCell ref="E64:G64"/>
    <mergeCell ref="H64:O64"/>
    <mergeCell ref="Q64:S64"/>
    <mergeCell ref="A65:B65"/>
    <mergeCell ref="C65:D65"/>
    <mergeCell ref="E65:G65"/>
    <mergeCell ref="H65:O65"/>
    <mergeCell ref="Q65:S65"/>
    <mergeCell ref="Q68:S68"/>
    <mergeCell ref="A69:B69"/>
    <mergeCell ref="C69:D69"/>
    <mergeCell ref="E69:G69"/>
    <mergeCell ref="H69:O69"/>
    <mergeCell ref="Q69:S69"/>
    <mergeCell ref="A66:B66"/>
    <mergeCell ref="C66:D66"/>
    <mergeCell ref="E66:G66"/>
    <mergeCell ref="H66:O66"/>
    <mergeCell ref="Q66:S66"/>
    <mergeCell ref="A67:B67"/>
    <mergeCell ref="C67:D67"/>
    <mergeCell ref="E67:G67"/>
    <mergeCell ref="H67:O67"/>
    <mergeCell ref="Q67:S67"/>
    <mergeCell ref="A70:B70"/>
    <mergeCell ref="C70:D70"/>
    <mergeCell ref="E70:G70"/>
    <mergeCell ref="H70:O70"/>
    <mergeCell ref="A71:B71"/>
    <mergeCell ref="C71:D71"/>
    <mergeCell ref="E71:G71"/>
    <mergeCell ref="H71:O71"/>
    <mergeCell ref="A68:B68"/>
    <mergeCell ref="C68:D68"/>
    <mergeCell ref="E68:G68"/>
    <mergeCell ref="H68:O68"/>
    <mergeCell ref="A74:B74"/>
    <mergeCell ref="C74:D74"/>
    <mergeCell ref="E74:G74"/>
    <mergeCell ref="H74:O74"/>
    <mergeCell ref="A75:B75"/>
    <mergeCell ref="C75:D75"/>
    <mergeCell ref="E75:G75"/>
    <mergeCell ref="H75:O75"/>
    <mergeCell ref="A72:B72"/>
    <mergeCell ref="C72:D72"/>
    <mergeCell ref="E72:G72"/>
    <mergeCell ref="H72:O72"/>
    <mergeCell ref="A73:B73"/>
    <mergeCell ref="C73:D73"/>
    <mergeCell ref="E73:G73"/>
    <mergeCell ref="H73:O73"/>
    <mergeCell ref="A78:B78"/>
    <mergeCell ref="C78:D78"/>
    <mergeCell ref="E78:G78"/>
    <mergeCell ref="H78:O78"/>
    <mergeCell ref="A79:B79"/>
    <mergeCell ref="C79:D79"/>
    <mergeCell ref="E79:G79"/>
    <mergeCell ref="H79:O79"/>
    <mergeCell ref="A76:B76"/>
    <mergeCell ref="C76:D76"/>
    <mergeCell ref="E76:G76"/>
    <mergeCell ref="H76:O76"/>
    <mergeCell ref="A77:B77"/>
    <mergeCell ref="C77:D77"/>
    <mergeCell ref="E77:G77"/>
    <mergeCell ref="H77:O77"/>
    <mergeCell ref="A82:B82"/>
    <mergeCell ref="C82:D82"/>
    <mergeCell ref="E82:G82"/>
    <mergeCell ref="H82:O82"/>
    <mergeCell ref="A83:B83"/>
    <mergeCell ref="C83:D83"/>
    <mergeCell ref="E83:G83"/>
    <mergeCell ref="H83:O83"/>
    <mergeCell ref="A80:B80"/>
    <mergeCell ref="C80:D80"/>
    <mergeCell ref="E80:G80"/>
    <mergeCell ref="H80:O80"/>
    <mergeCell ref="A81:B81"/>
    <mergeCell ref="C81:D81"/>
    <mergeCell ref="E81:G81"/>
    <mergeCell ref="H81:O81"/>
    <mergeCell ref="A86:B86"/>
    <mergeCell ref="C86:D86"/>
    <mergeCell ref="E86:G86"/>
    <mergeCell ref="H86:O86"/>
    <mergeCell ref="A87:B87"/>
    <mergeCell ref="C87:D87"/>
    <mergeCell ref="E87:G87"/>
    <mergeCell ref="H87:O87"/>
    <mergeCell ref="A84:B84"/>
    <mergeCell ref="C84:D84"/>
    <mergeCell ref="E84:G84"/>
    <mergeCell ref="H84:O84"/>
    <mergeCell ref="A85:B85"/>
    <mergeCell ref="C85:D85"/>
    <mergeCell ref="E85:G85"/>
    <mergeCell ref="H85:O85"/>
  </mergeCells>
  <dataValidations count="1">
    <dataValidation type="list" allowBlank="1" showInputMessage="1" showErrorMessage="1" sqref="E52:G86" xr:uid="{DF4D409C-0D4E-482F-ABB9-4CFA6F1D92C4}">
      <formula1>"Transport,Groceries,Self Investment,Quality Time &amp; Free Time,Household,Gifts,Others"</formula1>
    </dataValidation>
  </dataValidation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03A1B-2C6A-40EE-A01C-BB8CABE875D7}">
  <sheetPr>
    <outlinePr summaryBelow="0" summaryRight="0"/>
  </sheetPr>
  <dimension ref="A1:U87"/>
  <sheetViews>
    <sheetView zoomScale="98" zoomScaleNormal="98" workbookViewId="0">
      <selection activeCell="I6" sqref="I6:J6"/>
    </sheetView>
  </sheetViews>
  <sheetFormatPr defaultColWidth="12.6640625" defaultRowHeight="15.75" customHeight="1" x14ac:dyDescent="0.25"/>
  <cols>
    <col min="1" max="1" width="3.88671875" customWidth="1"/>
    <col min="5" max="5" width="4.109375" customWidth="1"/>
    <col min="6" max="6" width="4.88671875" customWidth="1"/>
    <col min="7" max="7" width="16.6640625" customWidth="1"/>
    <col min="8" max="8" width="5.44140625" customWidth="1"/>
    <col min="11" max="11" width="3.44140625" customWidth="1"/>
    <col min="12" max="12" width="16.77734375" customWidth="1"/>
    <col min="16" max="16" width="4.109375" customWidth="1"/>
    <col min="17" max="17" width="4.33203125" customWidth="1"/>
    <col min="18" max="18" width="17.88671875" customWidth="1"/>
    <col min="19" max="19" width="5.6640625" customWidth="1"/>
    <col min="20" max="20" width="12.88671875" bestFit="1" customWidth="1"/>
    <col min="21" max="21" width="15.5546875" bestFit="1" customWidth="1"/>
  </cols>
  <sheetData>
    <row r="1" spans="1:21" ht="20.399999999999999" customHeight="1" x14ac:dyDescent="0.25">
      <c r="A1" s="49" t="s">
        <v>89</v>
      </c>
      <c r="B1" s="49"/>
      <c r="C1" s="49"/>
      <c r="D1" s="49"/>
      <c r="F1" s="48" t="s">
        <v>0</v>
      </c>
      <c r="G1" s="48"/>
      <c r="H1" s="48"/>
      <c r="I1" s="48"/>
      <c r="J1" s="48"/>
      <c r="L1" s="41" t="s">
        <v>1</v>
      </c>
      <c r="M1" s="42"/>
      <c r="N1" s="42"/>
      <c r="O1" s="42"/>
      <c r="Q1" s="41" t="s">
        <v>2</v>
      </c>
      <c r="R1" s="41"/>
      <c r="S1" s="41"/>
      <c r="T1" s="41"/>
      <c r="U1" s="41"/>
    </row>
    <row r="2" spans="1:21" ht="16.8" customHeight="1" x14ac:dyDescent="0.25">
      <c r="A2" s="49"/>
      <c r="B2" s="49"/>
      <c r="C2" s="49"/>
      <c r="D2" s="49"/>
      <c r="F2" s="46" t="s">
        <v>95</v>
      </c>
      <c r="G2" s="46"/>
      <c r="H2" s="46"/>
      <c r="I2" s="43">
        <v>45901</v>
      </c>
      <c r="J2" s="44"/>
      <c r="L2" s="45">
        <f>D16</f>
        <v>0</v>
      </c>
      <c r="M2" s="44"/>
      <c r="N2" s="44"/>
      <c r="O2" s="44"/>
      <c r="Q2" s="59">
        <f ca="1">IF(TODAY()&gt;DATE(YEAR(I2),MONTH(I2)+1,0),0,DATE(YEAR(I2),MONTH(I2)+1,0)-TODAY()+1)</f>
        <v>59</v>
      </c>
      <c r="R2" s="59"/>
      <c r="S2" s="59"/>
      <c r="T2" s="59"/>
      <c r="U2" s="59"/>
    </row>
    <row r="3" spans="1:21" ht="16.8" customHeight="1" x14ac:dyDescent="0.25">
      <c r="A3" s="49"/>
      <c r="B3" s="49"/>
      <c r="C3" s="49"/>
      <c r="D3" s="49"/>
      <c r="F3" s="46" t="s">
        <v>96</v>
      </c>
      <c r="G3" s="46"/>
      <c r="H3" s="46"/>
      <c r="I3" s="43">
        <v>45930</v>
      </c>
      <c r="J3" s="44"/>
      <c r="L3" s="44"/>
      <c r="M3" s="44"/>
      <c r="N3" s="44"/>
      <c r="O3" s="44"/>
      <c r="Q3" s="59"/>
      <c r="R3" s="59"/>
      <c r="S3" s="59"/>
      <c r="T3" s="59"/>
      <c r="U3" s="59"/>
    </row>
    <row r="4" spans="1:21" ht="16.8" customHeight="1" x14ac:dyDescent="0.25">
      <c r="A4" s="49"/>
      <c r="B4" s="49"/>
      <c r="C4" s="49"/>
      <c r="D4" s="49"/>
      <c r="F4" s="46" t="s">
        <v>3</v>
      </c>
      <c r="G4" s="46"/>
      <c r="H4" s="46"/>
      <c r="I4" s="46" t="s">
        <v>4</v>
      </c>
      <c r="J4" s="44"/>
      <c r="L4" s="44"/>
      <c r="M4" s="44"/>
      <c r="N4" s="44"/>
      <c r="O4" s="44"/>
      <c r="Q4" s="59"/>
      <c r="R4" s="59"/>
      <c r="S4" s="59"/>
      <c r="T4" s="59"/>
      <c r="U4" s="59"/>
    </row>
    <row r="5" spans="1:21" ht="16.8" customHeight="1" x14ac:dyDescent="0.25">
      <c r="A5" s="49"/>
      <c r="B5" s="49"/>
      <c r="C5" s="49"/>
      <c r="D5" s="49"/>
      <c r="F5" s="46" t="s">
        <v>5</v>
      </c>
      <c r="G5" s="46"/>
      <c r="H5" s="46"/>
      <c r="I5" s="46"/>
      <c r="J5" s="46"/>
      <c r="L5" s="44"/>
      <c r="M5" s="44"/>
      <c r="N5" s="44"/>
      <c r="O5" s="44"/>
      <c r="Q5" s="59"/>
      <c r="R5" s="59"/>
      <c r="S5" s="59"/>
      <c r="T5" s="59"/>
      <c r="U5" s="59"/>
    </row>
    <row r="6" spans="1:21" ht="16.8" customHeight="1" x14ac:dyDescent="0.25">
      <c r="A6" s="49"/>
      <c r="B6" s="49"/>
      <c r="C6" s="49"/>
      <c r="D6" s="49"/>
      <c r="F6" s="46" t="s">
        <v>6</v>
      </c>
      <c r="G6" s="46"/>
      <c r="H6" s="46"/>
      <c r="I6" s="47">
        <f>August!D16</f>
        <v>0</v>
      </c>
      <c r="J6" s="44"/>
      <c r="L6" s="44"/>
      <c r="M6" s="44"/>
      <c r="N6" s="44"/>
      <c r="O6" s="44"/>
      <c r="Q6" s="59"/>
      <c r="R6" s="59"/>
      <c r="S6" s="59"/>
      <c r="T6" s="59"/>
      <c r="U6" s="59"/>
    </row>
    <row r="7" spans="1:21" ht="15.75" customHeight="1" x14ac:dyDescent="0.25">
      <c r="A7" s="49"/>
      <c r="B7" s="49"/>
      <c r="C7" s="49"/>
      <c r="D7" s="49"/>
    </row>
    <row r="8" spans="1:21" ht="13.2" customHeight="1" x14ac:dyDescent="0.25">
      <c r="A8" s="41" t="s">
        <v>7</v>
      </c>
      <c r="B8" s="41"/>
      <c r="C8" s="41"/>
      <c r="D8" s="63"/>
      <c r="E8" s="4"/>
      <c r="G8" s="58"/>
      <c r="H8" s="42"/>
      <c r="I8" s="42"/>
      <c r="J8" s="42"/>
      <c r="L8" s="58"/>
      <c r="M8" s="42"/>
      <c r="N8" s="42"/>
      <c r="O8" s="42"/>
      <c r="Q8" s="60"/>
      <c r="R8" s="60"/>
      <c r="S8" s="60"/>
      <c r="T8" s="60"/>
      <c r="U8" s="60"/>
    </row>
    <row r="9" spans="1:21" ht="15.6" x14ac:dyDescent="0.25">
      <c r="A9" s="64"/>
      <c r="B9" s="64"/>
      <c r="C9" s="14" t="s">
        <v>8</v>
      </c>
      <c r="D9" s="14" t="s">
        <v>9</v>
      </c>
      <c r="E9" s="6"/>
      <c r="G9" s="42"/>
      <c r="H9" s="42"/>
      <c r="I9" s="42"/>
      <c r="J9" s="42"/>
      <c r="L9" s="42"/>
      <c r="M9" s="42"/>
      <c r="N9" s="42"/>
      <c r="O9" s="42"/>
      <c r="Q9" s="60"/>
      <c r="R9" s="60"/>
      <c r="S9" s="60"/>
      <c r="T9" s="60"/>
      <c r="U9" s="60"/>
    </row>
    <row r="10" spans="1:21" ht="15.6" x14ac:dyDescent="0.4">
      <c r="A10" s="68" t="s">
        <v>10</v>
      </c>
      <c r="B10" s="68"/>
      <c r="C10" s="15">
        <v>0</v>
      </c>
      <c r="D10" s="16">
        <v>0</v>
      </c>
      <c r="E10" s="3"/>
      <c r="G10" s="42"/>
      <c r="H10" s="42"/>
      <c r="I10" s="42"/>
      <c r="J10" s="42"/>
      <c r="L10" s="42"/>
      <c r="M10" s="42"/>
      <c r="N10" s="42"/>
      <c r="O10" s="42"/>
      <c r="Q10" s="60"/>
      <c r="R10" s="60"/>
      <c r="S10" s="60"/>
      <c r="T10" s="60"/>
      <c r="U10" s="60"/>
    </row>
    <row r="11" spans="1:21" ht="15.6" x14ac:dyDescent="0.4">
      <c r="A11" s="68" t="s">
        <v>11</v>
      </c>
      <c r="B11" s="68"/>
      <c r="C11" s="15">
        <f>C32</f>
        <v>0</v>
      </c>
      <c r="D11" s="16">
        <f>D32</f>
        <v>0</v>
      </c>
      <c r="E11" s="3"/>
      <c r="G11" s="42"/>
      <c r="H11" s="42"/>
      <c r="I11" s="42"/>
      <c r="J11" s="42"/>
      <c r="L11" s="42"/>
      <c r="M11" s="42"/>
      <c r="N11" s="42"/>
      <c r="O11" s="42"/>
      <c r="Q11" s="60"/>
      <c r="R11" s="60"/>
      <c r="S11" s="60"/>
      <c r="T11" s="60"/>
      <c r="U11" s="60"/>
    </row>
    <row r="12" spans="1:21" ht="15.6" x14ac:dyDescent="0.4">
      <c r="A12" s="68" t="s">
        <v>12</v>
      </c>
      <c r="B12" s="68"/>
      <c r="C12" s="15">
        <f>I48</f>
        <v>0</v>
      </c>
      <c r="D12" s="16">
        <f>J48</f>
        <v>0</v>
      </c>
      <c r="E12" s="3"/>
      <c r="G12" s="42"/>
      <c r="H12" s="42"/>
      <c r="I12" s="42"/>
      <c r="J12" s="42"/>
      <c r="L12" s="42"/>
      <c r="M12" s="42"/>
      <c r="N12" s="42"/>
      <c r="O12" s="42"/>
      <c r="Q12" s="60"/>
      <c r="R12" s="60"/>
      <c r="S12" s="60"/>
      <c r="T12" s="60"/>
      <c r="U12" s="60"/>
    </row>
    <row r="13" spans="1:21" ht="15.6" x14ac:dyDescent="0.4">
      <c r="A13" s="68" t="s">
        <v>13</v>
      </c>
      <c r="B13" s="68"/>
      <c r="C13" s="15">
        <f>M48</f>
        <v>0</v>
      </c>
      <c r="D13" s="16">
        <f>N48</f>
        <v>0</v>
      </c>
      <c r="E13" s="3"/>
      <c r="G13" s="42"/>
      <c r="H13" s="42"/>
      <c r="I13" s="42"/>
      <c r="J13" s="42"/>
      <c r="L13" s="42"/>
      <c r="M13" s="42"/>
      <c r="N13" s="42"/>
      <c r="O13" s="42"/>
      <c r="Q13" s="60"/>
      <c r="R13" s="60"/>
      <c r="S13" s="60"/>
      <c r="T13" s="60"/>
      <c r="U13" s="60"/>
    </row>
    <row r="14" spans="1:21" ht="15.6" x14ac:dyDescent="0.4">
      <c r="A14" s="68" t="s">
        <v>14</v>
      </c>
      <c r="B14" s="68"/>
      <c r="C14" s="15">
        <f>T48</f>
        <v>0</v>
      </c>
      <c r="D14" s="16">
        <f>U48</f>
        <v>0</v>
      </c>
      <c r="E14" s="3"/>
      <c r="G14" s="42"/>
      <c r="H14" s="42"/>
      <c r="I14" s="42"/>
      <c r="J14" s="42"/>
      <c r="L14" s="42"/>
      <c r="M14" s="42"/>
      <c r="N14" s="42"/>
      <c r="O14" s="42"/>
      <c r="Q14" s="60"/>
      <c r="R14" s="60"/>
      <c r="S14" s="60"/>
      <c r="T14" s="60"/>
      <c r="U14" s="60"/>
    </row>
    <row r="15" spans="1:21" ht="15.6" x14ac:dyDescent="0.4">
      <c r="A15" s="68" t="s">
        <v>15</v>
      </c>
      <c r="B15" s="68"/>
      <c r="C15" s="15">
        <f>C48</f>
        <v>0</v>
      </c>
      <c r="D15" s="16">
        <f>D48</f>
        <v>0</v>
      </c>
      <c r="E15" s="3"/>
      <c r="G15" s="42"/>
      <c r="H15" s="42"/>
      <c r="I15" s="42"/>
      <c r="J15" s="42"/>
      <c r="L15" s="42"/>
      <c r="M15" s="42"/>
      <c r="N15" s="42"/>
      <c r="O15" s="42"/>
      <c r="Q15" s="60"/>
      <c r="R15" s="60"/>
      <c r="S15" s="60"/>
      <c r="T15" s="60"/>
      <c r="U15" s="60"/>
    </row>
    <row r="16" spans="1:21" ht="15.75" customHeight="1" x14ac:dyDescent="0.4">
      <c r="A16" s="65" t="s">
        <v>16</v>
      </c>
      <c r="B16" s="65"/>
      <c r="C16" s="17">
        <f>C10+C11-C12-C13-C14-C15</f>
        <v>0</v>
      </c>
      <c r="D16" s="18">
        <f>D10+D11-D12-D13-D14-D15</f>
        <v>0</v>
      </c>
      <c r="E16" s="1"/>
      <c r="G16" s="42"/>
      <c r="H16" s="42"/>
      <c r="I16" s="42"/>
      <c r="J16" s="42"/>
      <c r="L16" s="42"/>
      <c r="M16" s="42"/>
      <c r="N16" s="42"/>
      <c r="O16" s="42"/>
      <c r="Q16" s="60"/>
      <c r="R16" s="60"/>
      <c r="S16" s="60"/>
      <c r="T16" s="60"/>
      <c r="U16" s="60"/>
    </row>
    <row r="18" spans="1:21" ht="20.399999999999999" x14ac:dyDescent="0.25">
      <c r="A18" s="48" t="s">
        <v>17</v>
      </c>
      <c r="B18" s="48"/>
      <c r="C18" s="48"/>
      <c r="D18" s="48"/>
      <c r="F18" s="41" t="s">
        <v>18</v>
      </c>
      <c r="G18" s="41"/>
      <c r="H18" s="41"/>
      <c r="I18" s="41"/>
      <c r="J18" s="41"/>
      <c r="L18" s="41" t="s">
        <v>19</v>
      </c>
      <c r="M18" s="42"/>
      <c r="N18" s="42"/>
      <c r="O18" s="42"/>
      <c r="Q18" s="41" t="s">
        <v>20</v>
      </c>
      <c r="R18" s="41"/>
      <c r="S18" s="41"/>
      <c r="T18" s="41"/>
      <c r="U18" s="41"/>
    </row>
    <row r="19" spans="1:21" ht="15.6" x14ac:dyDescent="0.25">
      <c r="A19" s="54" t="s">
        <v>21</v>
      </c>
      <c r="B19" s="54"/>
      <c r="C19" s="19" t="s">
        <v>8</v>
      </c>
      <c r="D19" s="19" t="s">
        <v>9</v>
      </c>
      <c r="E19" s="5"/>
      <c r="F19" s="61" t="s">
        <v>21</v>
      </c>
      <c r="G19" s="61"/>
      <c r="H19" s="14" t="s">
        <v>22</v>
      </c>
      <c r="I19" s="14" t="s">
        <v>8</v>
      </c>
      <c r="J19" s="14" t="s">
        <v>9</v>
      </c>
      <c r="L19" s="14" t="s">
        <v>21</v>
      </c>
      <c r="M19" s="14" t="s">
        <v>8</v>
      </c>
      <c r="N19" s="14" t="s">
        <v>9</v>
      </c>
      <c r="O19" s="14" t="s">
        <v>16</v>
      </c>
      <c r="P19" s="5"/>
      <c r="Q19" s="61" t="s">
        <v>21</v>
      </c>
      <c r="R19" s="61"/>
      <c r="S19" s="14" t="s">
        <v>22</v>
      </c>
      <c r="T19" s="14" t="s">
        <v>8</v>
      </c>
      <c r="U19" s="14" t="s">
        <v>9</v>
      </c>
    </row>
    <row r="20" spans="1:21" ht="15.75" customHeight="1" x14ac:dyDescent="0.4">
      <c r="A20" s="69" t="str">
        <f>IF(January!A20="","",January!A20)</f>
        <v>Paycheck</v>
      </c>
      <c r="B20" s="69"/>
      <c r="C20" s="21"/>
      <c r="D20" s="21"/>
      <c r="E20" s="2"/>
      <c r="F20" s="23" t="b">
        <v>0</v>
      </c>
      <c r="G20" s="24" t="str">
        <f>IF(January!G20="","",January!G20)</f>
        <v>Internet</v>
      </c>
      <c r="H20" s="24"/>
      <c r="I20" s="15"/>
      <c r="J20" s="15"/>
      <c r="L20" s="24" t="str">
        <f>IF(January!L20="","",January!L20)</f>
        <v>Groceries</v>
      </c>
      <c r="M20" s="15"/>
      <c r="N20" s="15"/>
      <c r="O20" s="15">
        <f t="shared" ref="O20:O47" si="0">M20-N20</f>
        <v>0</v>
      </c>
      <c r="P20" s="3"/>
      <c r="Q20" s="23" t="b">
        <v>0</v>
      </c>
      <c r="R20" s="24" t="str">
        <f>IF(January!R20="","",January!R20)</f>
        <v/>
      </c>
      <c r="S20" s="24"/>
      <c r="T20" s="15"/>
      <c r="U20" s="15"/>
    </row>
    <row r="21" spans="1:21" ht="15.75" customHeight="1" x14ac:dyDescent="0.4">
      <c r="A21" s="69" t="str">
        <f>IF(January!A21="","",January!A21)</f>
        <v>Business</v>
      </c>
      <c r="B21" s="69"/>
      <c r="C21" s="21"/>
      <c r="D21" s="21"/>
      <c r="E21" s="2"/>
      <c r="F21" s="23" t="b">
        <v>0</v>
      </c>
      <c r="G21" s="24" t="str">
        <f>IF(January!G21="","",January!G21)</f>
        <v>Water</v>
      </c>
      <c r="H21" s="24"/>
      <c r="I21" s="15"/>
      <c r="J21" s="15"/>
      <c r="L21" s="24" t="str">
        <f>IF(January!L21="","",January!L21)</f>
        <v>Dining out</v>
      </c>
      <c r="M21" s="15"/>
      <c r="N21" s="15"/>
      <c r="O21" s="15">
        <f t="shared" si="0"/>
        <v>0</v>
      </c>
      <c r="P21" s="3"/>
      <c r="Q21" s="23" t="b">
        <v>0</v>
      </c>
      <c r="R21" s="24" t="str">
        <f>IF(January!R21="","",January!R21)</f>
        <v/>
      </c>
      <c r="S21" s="24"/>
      <c r="T21" s="15"/>
      <c r="U21" s="15"/>
    </row>
    <row r="22" spans="1:21" ht="15.75" customHeight="1" x14ac:dyDescent="0.4">
      <c r="A22" s="69" t="str">
        <f>IF(January!A22="","",January!A22)</f>
        <v>Bonus</v>
      </c>
      <c r="B22" s="69"/>
      <c r="C22" s="21"/>
      <c r="D22" s="21"/>
      <c r="E22" s="2"/>
      <c r="F22" s="23" t="b">
        <v>0</v>
      </c>
      <c r="G22" s="24" t="str">
        <f>IF(January!G22="","",January!G22)</f>
        <v>Electricity</v>
      </c>
      <c r="H22" s="24"/>
      <c r="I22" s="15"/>
      <c r="J22" s="15"/>
      <c r="L22" s="24" t="str">
        <f>IF(January!L22="","",January!L22)</f>
        <v>Transport</v>
      </c>
      <c r="M22" s="15"/>
      <c r="N22" s="15"/>
      <c r="O22" s="15">
        <f t="shared" si="0"/>
        <v>0</v>
      </c>
      <c r="P22" s="3"/>
      <c r="Q22" s="23" t="b">
        <v>0</v>
      </c>
      <c r="R22" s="24" t="str">
        <f>IF(January!R22="","",January!R22)</f>
        <v/>
      </c>
      <c r="S22" s="24"/>
      <c r="T22" s="15"/>
      <c r="U22" s="15"/>
    </row>
    <row r="23" spans="1:21" ht="15.75" customHeight="1" x14ac:dyDescent="0.4">
      <c r="A23" s="69" t="str">
        <f>IF(January!A23="","",January!A23)</f>
        <v>Gifts</v>
      </c>
      <c r="B23" s="69"/>
      <c r="C23" s="21"/>
      <c r="D23" s="21"/>
      <c r="E23" s="2"/>
      <c r="F23" s="23" t="b">
        <v>0</v>
      </c>
      <c r="G23" s="24" t="str">
        <f>IF(January!G23="","",January!G23)</f>
        <v>Rent</v>
      </c>
      <c r="H23" s="24"/>
      <c r="I23" s="15"/>
      <c r="J23" s="15"/>
      <c r="L23" s="24" t="str">
        <f>IF(January!L23="","",January!L23)</f>
        <v>Household</v>
      </c>
      <c r="M23" s="15"/>
      <c r="N23" s="15"/>
      <c r="O23" s="15">
        <f t="shared" si="0"/>
        <v>0</v>
      </c>
      <c r="P23" s="3"/>
      <c r="Q23" s="23" t="b">
        <v>0</v>
      </c>
      <c r="R23" s="24" t="str">
        <f>IF(January!R23="","",January!R23)</f>
        <v/>
      </c>
      <c r="S23" s="24"/>
      <c r="T23" s="15"/>
      <c r="U23" s="15"/>
    </row>
    <row r="24" spans="1:21" ht="15.75" customHeight="1" x14ac:dyDescent="0.4">
      <c r="A24" s="69" t="str">
        <f>IF(January!A24="","",January!A24)</f>
        <v/>
      </c>
      <c r="B24" s="69"/>
      <c r="C24" s="21"/>
      <c r="D24" s="21"/>
      <c r="E24" s="2"/>
      <c r="F24" s="23" t="b">
        <v>0</v>
      </c>
      <c r="G24" s="24" t="str">
        <f>IF(January!G24="","",January!G24)</f>
        <v>Mobile</v>
      </c>
      <c r="H24" s="24"/>
      <c r="I24" s="15"/>
      <c r="J24" s="15"/>
      <c r="L24" s="24" t="str">
        <f>IF(January!L24="","",January!L24)</f>
        <v>Education</v>
      </c>
      <c r="M24" s="15"/>
      <c r="N24" s="15"/>
      <c r="O24" s="15">
        <f t="shared" si="0"/>
        <v>0</v>
      </c>
      <c r="P24" s="3"/>
      <c r="Q24" s="23" t="b">
        <v>0</v>
      </c>
      <c r="R24" s="24" t="str">
        <f>IF(January!R24="","",January!R24)</f>
        <v/>
      </c>
      <c r="S24" s="24"/>
      <c r="T24" s="15"/>
      <c r="U24" s="15"/>
    </row>
    <row r="25" spans="1:21" ht="15.75" customHeight="1" x14ac:dyDescent="0.4">
      <c r="A25" s="69" t="str">
        <f>IF(January!A25="","",January!A25)</f>
        <v/>
      </c>
      <c r="B25" s="69"/>
      <c r="C25" s="21"/>
      <c r="D25" s="21"/>
      <c r="E25" s="2"/>
      <c r="F25" s="23" t="b">
        <v>0</v>
      </c>
      <c r="G25" s="24" t="str">
        <f>IF(January!G25="","",January!G25)</f>
        <v>Health Insurance</v>
      </c>
      <c r="H25" s="24"/>
      <c r="I25" s="15"/>
      <c r="J25" s="15"/>
      <c r="L25" s="24" t="str">
        <f>IF(January!L25="","",January!L25)</f>
        <v>Health</v>
      </c>
      <c r="M25" s="15"/>
      <c r="N25" s="15"/>
      <c r="O25" s="15">
        <f t="shared" si="0"/>
        <v>0</v>
      </c>
      <c r="P25" s="3"/>
      <c r="Q25" s="23" t="b">
        <v>0</v>
      </c>
      <c r="R25" s="24" t="str">
        <f>IF(January!R25="","",January!R25)</f>
        <v/>
      </c>
      <c r="S25" s="24"/>
      <c r="T25" s="15"/>
      <c r="U25" s="15"/>
    </row>
    <row r="26" spans="1:21" ht="15.75" customHeight="1" x14ac:dyDescent="0.4">
      <c r="A26" s="69" t="str">
        <f>IF(January!A26="","",January!A26)</f>
        <v/>
      </c>
      <c r="B26" s="69"/>
      <c r="C26" s="21"/>
      <c r="D26" s="21"/>
      <c r="E26" s="2"/>
      <c r="F26" s="23" t="b">
        <v>0</v>
      </c>
      <c r="G26" s="24" t="str">
        <f>IF(January!G26="","",January!G26)</f>
        <v>Gas</v>
      </c>
      <c r="H26" s="24"/>
      <c r="I26" s="15"/>
      <c r="J26" s="15"/>
      <c r="L26" s="24" t="str">
        <f>IF(January!L26="","",January!L26)</f>
        <v>Beauty</v>
      </c>
      <c r="M26" s="15"/>
      <c r="N26" s="15"/>
      <c r="O26" s="15">
        <f t="shared" si="0"/>
        <v>0</v>
      </c>
      <c r="P26" s="3"/>
      <c r="Q26" s="23" t="b">
        <v>0</v>
      </c>
      <c r="R26" s="24" t="str">
        <f>IF(January!R26="","",January!R26)</f>
        <v/>
      </c>
      <c r="S26" s="24"/>
      <c r="T26" s="15"/>
      <c r="U26" s="15"/>
    </row>
    <row r="27" spans="1:21" ht="15.75" customHeight="1" x14ac:dyDescent="0.4">
      <c r="A27" s="69" t="str">
        <f>IF(January!A27="","",January!A27)</f>
        <v/>
      </c>
      <c r="B27" s="69"/>
      <c r="C27" s="21"/>
      <c r="D27" s="21"/>
      <c r="E27" s="2"/>
      <c r="F27" s="23" t="b">
        <v>0</v>
      </c>
      <c r="G27" s="24" t="str">
        <f>IF(January!G27="","",January!G27)</f>
        <v>Spotify</v>
      </c>
      <c r="H27" s="24"/>
      <c r="I27" s="15"/>
      <c r="J27" s="15"/>
      <c r="L27" s="24" t="str">
        <f>IF(January!L27="","",January!L27)</f>
        <v>Gifts</v>
      </c>
      <c r="M27" s="15"/>
      <c r="N27" s="15"/>
      <c r="O27" s="15">
        <f t="shared" si="0"/>
        <v>0</v>
      </c>
      <c r="P27" s="3"/>
      <c r="Q27" s="23" t="b">
        <v>0</v>
      </c>
      <c r="R27" s="24" t="str">
        <f>IF(January!R27="","",January!R27)</f>
        <v/>
      </c>
      <c r="S27" s="24"/>
      <c r="T27" s="15"/>
      <c r="U27" s="15"/>
    </row>
    <row r="28" spans="1:21" ht="15.6" x14ac:dyDescent="0.4">
      <c r="A28" s="69" t="str">
        <f>IF(January!A28="","",January!A28)</f>
        <v/>
      </c>
      <c r="B28" s="69"/>
      <c r="C28" s="21"/>
      <c r="D28" s="21"/>
      <c r="E28" s="2"/>
      <c r="F28" s="23" t="b">
        <v>0</v>
      </c>
      <c r="G28" s="24" t="str">
        <f>IF(January!G28="","",January!G28)</f>
        <v>Netflix</v>
      </c>
      <c r="H28" s="24"/>
      <c r="I28" s="15"/>
      <c r="J28" s="15"/>
      <c r="L28" s="24" t="str">
        <f>IF(January!L28="","",January!L28)</f>
        <v>Clothes</v>
      </c>
      <c r="M28" s="15"/>
      <c r="N28" s="15"/>
      <c r="O28" s="15">
        <f t="shared" si="0"/>
        <v>0</v>
      </c>
      <c r="P28" s="3"/>
      <c r="Q28" s="23" t="b">
        <v>0</v>
      </c>
      <c r="R28" s="24" t="str">
        <f>IF(January!R28="","",January!R28)</f>
        <v/>
      </c>
      <c r="S28" s="24"/>
      <c r="T28" s="15"/>
      <c r="U28" s="15"/>
    </row>
    <row r="29" spans="1:21" ht="15.6" x14ac:dyDescent="0.4">
      <c r="A29" s="69" t="str">
        <f>IF(January!A29="","",January!A29)</f>
        <v/>
      </c>
      <c r="B29" s="69"/>
      <c r="C29" s="21"/>
      <c r="D29" s="21"/>
      <c r="E29" s="2"/>
      <c r="F29" s="23" t="b">
        <v>0</v>
      </c>
      <c r="G29" s="24" t="str">
        <f>IF(January!G29="","",January!G29)</f>
        <v>Disney Plus</v>
      </c>
      <c r="H29" s="24"/>
      <c r="I29" s="15"/>
      <c r="J29" s="15"/>
      <c r="L29" s="24" t="str">
        <f>IF(January!L29="","",January!L29)</f>
        <v>Entertainment</v>
      </c>
      <c r="M29" s="15"/>
      <c r="N29" s="15"/>
      <c r="O29" s="15">
        <f t="shared" si="0"/>
        <v>0</v>
      </c>
      <c r="P29" s="3"/>
      <c r="Q29" s="23" t="b">
        <v>0</v>
      </c>
      <c r="R29" s="24" t="str">
        <f>IF(January!R29="","",January!R29)</f>
        <v/>
      </c>
      <c r="S29" s="24"/>
      <c r="T29" s="15"/>
      <c r="U29" s="15"/>
    </row>
    <row r="30" spans="1:21" ht="15.6" x14ac:dyDescent="0.4">
      <c r="A30" s="69" t="str">
        <f>IF(January!A30="","",January!A30)</f>
        <v/>
      </c>
      <c r="B30" s="69"/>
      <c r="C30" s="21"/>
      <c r="D30" s="21"/>
      <c r="E30" s="2"/>
      <c r="F30" s="23" t="b">
        <v>0</v>
      </c>
      <c r="G30" s="24" t="str">
        <f>IF(January!G30="","",January!G30)</f>
        <v>Maintenance</v>
      </c>
      <c r="H30" s="24"/>
      <c r="I30" s="15"/>
      <c r="J30" s="15"/>
      <c r="L30" s="24" t="str">
        <f>IF(January!L30="","",January!L30)</f>
        <v>Miscellaneous</v>
      </c>
      <c r="M30" s="15"/>
      <c r="N30" s="15"/>
      <c r="O30" s="15">
        <f t="shared" si="0"/>
        <v>0</v>
      </c>
      <c r="P30" s="3"/>
      <c r="Q30" s="23" t="b">
        <v>0</v>
      </c>
      <c r="R30" s="24" t="str">
        <f>IF(January!R30="","",January!R30)</f>
        <v/>
      </c>
      <c r="S30" s="24"/>
      <c r="T30" s="15"/>
      <c r="U30" s="15"/>
    </row>
    <row r="31" spans="1:21" ht="15.6" x14ac:dyDescent="0.4">
      <c r="A31" s="69" t="str">
        <f>IF(January!A31="","",January!A31)</f>
        <v/>
      </c>
      <c r="B31" s="69"/>
      <c r="C31" s="21"/>
      <c r="D31" s="21"/>
      <c r="E31" s="2"/>
      <c r="F31" s="23" t="b">
        <v>0</v>
      </c>
      <c r="G31" s="24" t="str">
        <f>IF(January!G31="","",January!G31)</f>
        <v>Car</v>
      </c>
      <c r="H31" s="24"/>
      <c r="I31" s="15"/>
      <c r="J31" s="15"/>
      <c r="L31" s="24" t="str">
        <f>IF(January!L31="","",January!L31)</f>
        <v/>
      </c>
      <c r="M31" s="15"/>
      <c r="N31" s="15"/>
      <c r="O31" s="15">
        <f t="shared" si="0"/>
        <v>0</v>
      </c>
      <c r="P31" s="3"/>
      <c r="Q31" s="23" t="b">
        <v>0</v>
      </c>
      <c r="R31" s="24" t="str">
        <f>IF(January!R31="","",January!R31)</f>
        <v/>
      </c>
      <c r="S31" s="24"/>
      <c r="T31" s="15"/>
      <c r="U31" s="15"/>
    </row>
    <row r="32" spans="1:21" ht="16.8" x14ac:dyDescent="0.4">
      <c r="A32" s="67" t="s">
        <v>49</v>
      </c>
      <c r="B32" s="67"/>
      <c r="C32" s="12">
        <f>SUM(C20:C31)</f>
        <v>0</v>
      </c>
      <c r="D32" s="12">
        <f>SUM(D20:D31)</f>
        <v>0</v>
      </c>
      <c r="E32" s="9"/>
      <c r="F32" s="23" t="b">
        <v>0</v>
      </c>
      <c r="G32" s="24" t="str">
        <f>IF(January!G32="","",January!G32)</f>
        <v/>
      </c>
      <c r="H32" s="24"/>
      <c r="I32" s="15"/>
      <c r="J32" s="15"/>
      <c r="L32" s="24" t="str">
        <f>IF(January!L32="","",January!L32)</f>
        <v/>
      </c>
      <c r="M32" s="15"/>
      <c r="N32" s="15"/>
      <c r="O32" s="15">
        <f t="shared" si="0"/>
        <v>0</v>
      </c>
      <c r="P32" s="3"/>
      <c r="Q32" s="23" t="b">
        <v>0</v>
      </c>
      <c r="R32" s="24" t="str">
        <f>IF(January!R32="","",January!R32)</f>
        <v/>
      </c>
      <c r="S32" s="24"/>
      <c r="T32" s="15"/>
      <c r="U32" s="15"/>
    </row>
    <row r="33" spans="1:21" ht="15.6" x14ac:dyDescent="0.4">
      <c r="F33" s="23" t="b">
        <v>0</v>
      </c>
      <c r="G33" s="24" t="str">
        <f>IF(January!G33="","",January!G33)</f>
        <v/>
      </c>
      <c r="H33" s="24"/>
      <c r="I33" s="15"/>
      <c r="J33" s="15"/>
      <c r="L33" s="24" t="str">
        <f>IF(January!L33="","",January!L33)</f>
        <v/>
      </c>
      <c r="M33" s="15"/>
      <c r="N33" s="15"/>
      <c r="O33" s="15">
        <f t="shared" si="0"/>
        <v>0</v>
      </c>
      <c r="P33" s="3"/>
      <c r="Q33" s="23" t="b">
        <v>0</v>
      </c>
      <c r="R33" s="24" t="str">
        <f>IF(January!R33="","",January!R33)</f>
        <v/>
      </c>
      <c r="S33" s="24"/>
      <c r="T33" s="15"/>
      <c r="U33" s="15"/>
    </row>
    <row r="34" spans="1:21" ht="15.6" customHeight="1" x14ac:dyDescent="0.4">
      <c r="A34" s="48" t="s">
        <v>50</v>
      </c>
      <c r="B34" s="48"/>
      <c r="C34" s="48"/>
      <c r="D34" s="48"/>
      <c r="F34" s="23" t="b">
        <v>0</v>
      </c>
      <c r="G34" s="24" t="str">
        <f>IF(January!G34="","",January!G34)</f>
        <v/>
      </c>
      <c r="H34" s="24"/>
      <c r="I34" s="15"/>
      <c r="J34" s="15"/>
      <c r="L34" s="24" t="str">
        <f>IF(January!L34="","",January!L34)</f>
        <v/>
      </c>
      <c r="M34" s="15"/>
      <c r="N34" s="15"/>
      <c r="O34" s="15">
        <f t="shared" si="0"/>
        <v>0</v>
      </c>
      <c r="P34" s="3"/>
      <c r="Q34" s="23" t="b">
        <v>0</v>
      </c>
      <c r="R34" s="24" t="str">
        <f>IF(January!R34="","",January!R34)</f>
        <v/>
      </c>
      <c r="S34" s="24"/>
      <c r="T34" s="15"/>
      <c r="U34" s="15"/>
    </row>
    <row r="35" spans="1:21" ht="16.8" x14ac:dyDescent="0.4">
      <c r="A35" s="66" t="s">
        <v>51</v>
      </c>
      <c r="B35" s="66"/>
      <c r="C35" s="22" t="s">
        <v>8</v>
      </c>
      <c r="D35" s="22" t="s">
        <v>9</v>
      </c>
      <c r="E35" s="8"/>
      <c r="F35" s="23" t="b">
        <v>0</v>
      </c>
      <c r="G35" s="24" t="str">
        <f>IF(January!G35="","",January!G35)</f>
        <v/>
      </c>
      <c r="H35" s="24"/>
      <c r="I35" s="15"/>
      <c r="J35" s="15"/>
      <c r="L35" s="24" t="str">
        <f>IF(January!L35="","",January!L35)</f>
        <v/>
      </c>
      <c r="M35" s="15"/>
      <c r="N35" s="15"/>
      <c r="O35" s="15">
        <f t="shared" si="0"/>
        <v>0</v>
      </c>
      <c r="P35" s="3"/>
      <c r="Q35" s="23" t="b">
        <v>0</v>
      </c>
      <c r="R35" s="24" t="str">
        <f>IF(January!R35="","",January!R35)</f>
        <v/>
      </c>
      <c r="S35" s="24"/>
      <c r="T35" s="15"/>
      <c r="U35" s="15"/>
    </row>
    <row r="36" spans="1:21" ht="16.8" x14ac:dyDescent="0.4">
      <c r="A36" s="23" t="b">
        <v>0</v>
      </c>
      <c r="B36" s="24" t="str">
        <f>IF(January!B36="","",January!B36)</f>
        <v>Car</v>
      </c>
      <c r="C36" s="15"/>
      <c r="D36" s="15"/>
      <c r="E36" s="1"/>
      <c r="F36" s="23" t="b">
        <v>0</v>
      </c>
      <c r="G36" s="24" t="str">
        <f>IF(January!G36="","",January!G36)</f>
        <v/>
      </c>
      <c r="H36" s="24"/>
      <c r="I36" s="15"/>
      <c r="J36" s="15"/>
      <c r="L36" s="24" t="str">
        <f>IF(January!L36="","",January!L36)</f>
        <v/>
      </c>
      <c r="M36" s="15"/>
      <c r="N36" s="15"/>
      <c r="O36" s="15">
        <f t="shared" si="0"/>
        <v>0</v>
      </c>
      <c r="P36" s="3"/>
      <c r="Q36" s="23" t="b">
        <v>0</v>
      </c>
      <c r="R36" s="24" t="str">
        <f>IF(January!R36="","",January!R36)</f>
        <v/>
      </c>
      <c r="S36" s="24"/>
      <c r="T36" s="15"/>
      <c r="U36" s="15"/>
    </row>
    <row r="37" spans="1:21" ht="16.8" x14ac:dyDescent="0.4">
      <c r="A37" s="23" t="b">
        <v>0</v>
      </c>
      <c r="B37" s="24" t="str">
        <f>IF(January!B37="","",January!B37)</f>
        <v>House</v>
      </c>
      <c r="C37" s="15"/>
      <c r="D37" s="15"/>
      <c r="E37" s="1"/>
      <c r="F37" s="23" t="b">
        <v>0</v>
      </c>
      <c r="G37" s="24" t="str">
        <f>IF(January!G37="","",January!G37)</f>
        <v/>
      </c>
      <c r="H37" s="24"/>
      <c r="I37" s="15"/>
      <c r="J37" s="15"/>
      <c r="L37" s="24" t="str">
        <f>IF(January!L37="","",January!L37)</f>
        <v/>
      </c>
      <c r="M37" s="15"/>
      <c r="N37" s="15"/>
      <c r="O37" s="15">
        <f t="shared" si="0"/>
        <v>0</v>
      </c>
      <c r="P37" s="3"/>
      <c r="Q37" s="23" t="b">
        <v>0</v>
      </c>
      <c r="R37" s="24" t="str">
        <f>IF(January!R37="","",January!R37)</f>
        <v/>
      </c>
      <c r="S37" s="24"/>
      <c r="T37" s="15"/>
      <c r="U37" s="15"/>
    </row>
    <row r="38" spans="1:21" ht="16.8" x14ac:dyDescent="0.4">
      <c r="A38" s="23" t="b">
        <v>0</v>
      </c>
      <c r="B38" s="24" t="str">
        <f>IF(January!B38="","",January!B38)</f>
        <v/>
      </c>
      <c r="C38" s="15"/>
      <c r="D38" s="15"/>
      <c r="E38" s="1"/>
      <c r="F38" s="23" t="b">
        <v>0</v>
      </c>
      <c r="G38" s="24" t="str">
        <f>IF(January!G38="","",January!G38)</f>
        <v/>
      </c>
      <c r="H38" s="24"/>
      <c r="I38" s="15"/>
      <c r="J38" s="15"/>
      <c r="L38" s="24" t="str">
        <f>IF(January!L38="","",January!L38)</f>
        <v/>
      </c>
      <c r="M38" s="15"/>
      <c r="N38" s="15"/>
      <c r="O38" s="15">
        <f t="shared" si="0"/>
        <v>0</v>
      </c>
      <c r="P38" s="3"/>
      <c r="Q38" s="23" t="b">
        <v>0</v>
      </c>
      <c r="R38" s="24" t="str">
        <f>IF(January!R38="","",January!R38)</f>
        <v/>
      </c>
      <c r="S38" s="24"/>
      <c r="T38" s="15"/>
      <c r="U38" s="15"/>
    </row>
    <row r="39" spans="1:21" ht="16.8" x14ac:dyDescent="0.4">
      <c r="A39" s="23" t="b">
        <v>0</v>
      </c>
      <c r="B39" s="24" t="str">
        <f>IF(January!B39="","",January!B39)</f>
        <v/>
      </c>
      <c r="C39" s="15"/>
      <c r="D39" s="15"/>
      <c r="E39" s="1"/>
      <c r="F39" s="23" t="b">
        <v>0</v>
      </c>
      <c r="G39" s="24" t="str">
        <f>IF(January!G39="","",January!G39)</f>
        <v/>
      </c>
      <c r="H39" s="24"/>
      <c r="I39" s="15"/>
      <c r="J39" s="15"/>
      <c r="L39" s="24" t="str">
        <f>IF(January!L39="","",January!L39)</f>
        <v/>
      </c>
      <c r="M39" s="15"/>
      <c r="N39" s="15"/>
      <c r="O39" s="15">
        <f t="shared" si="0"/>
        <v>0</v>
      </c>
      <c r="P39" s="3"/>
      <c r="Q39" s="23" t="b">
        <v>0</v>
      </c>
      <c r="R39" s="24" t="str">
        <f>IF(January!R39="","",January!R39)</f>
        <v/>
      </c>
      <c r="S39" s="24"/>
      <c r="T39" s="15"/>
      <c r="U39" s="15"/>
    </row>
    <row r="40" spans="1:21" ht="16.8" x14ac:dyDescent="0.4">
      <c r="A40" s="23" t="b">
        <v>0</v>
      </c>
      <c r="B40" s="24" t="str">
        <f>IF(January!B40="","",January!B40)</f>
        <v/>
      </c>
      <c r="C40" s="15"/>
      <c r="D40" s="15"/>
      <c r="E40" s="1"/>
      <c r="F40" s="23" t="b">
        <v>0</v>
      </c>
      <c r="G40" s="24" t="str">
        <f>IF(January!G40="","",January!G40)</f>
        <v/>
      </c>
      <c r="H40" s="24"/>
      <c r="I40" s="15"/>
      <c r="J40" s="15"/>
      <c r="L40" s="24" t="str">
        <f>IF(January!L40="","",January!L40)</f>
        <v/>
      </c>
      <c r="M40" s="15"/>
      <c r="N40" s="15"/>
      <c r="O40" s="15">
        <f t="shared" si="0"/>
        <v>0</v>
      </c>
      <c r="P40" s="3"/>
      <c r="Q40" s="23" t="b">
        <v>0</v>
      </c>
      <c r="R40" s="24" t="str">
        <f>IF(January!R40="","",January!R40)</f>
        <v/>
      </c>
      <c r="S40" s="24"/>
      <c r="T40" s="15"/>
      <c r="U40" s="15"/>
    </row>
    <row r="41" spans="1:21" ht="16.8" x14ac:dyDescent="0.4">
      <c r="A41" s="23" t="b">
        <v>0</v>
      </c>
      <c r="B41" s="24" t="str">
        <f>IF(January!B41="","",January!B41)</f>
        <v/>
      </c>
      <c r="C41" s="15"/>
      <c r="D41" s="15"/>
      <c r="E41" s="1"/>
      <c r="F41" s="23" t="b">
        <v>0</v>
      </c>
      <c r="G41" s="24" t="str">
        <f>IF(January!G41="","",January!G41)</f>
        <v/>
      </c>
      <c r="H41" s="24"/>
      <c r="I41" s="15"/>
      <c r="J41" s="15"/>
      <c r="L41" s="24" t="str">
        <f>IF(January!L41="","",January!L41)</f>
        <v/>
      </c>
      <c r="M41" s="15"/>
      <c r="N41" s="15"/>
      <c r="O41" s="15">
        <f t="shared" si="0"/>
        <v>0</v>
      </c>
      <c r="P41" s="3"/>
      <c r="Q41" s="23" t="b">
        <v>0</v>
      </c>
      <c r="R41" s="24" t="str">
        <f>IF(January!R41="","",January!R41)</f>
        <v/>
      </c>
      <c r="S41" s="24"/>
      <c r="T41" s="15"/>
      <c r="U41" s="15"/>
    </row>
    <row r="42" spans="1:21" ht="16.8" x14ac:dyDescent="0.4">
      <c r="A42" s="23" t="b">
        <v>0</v>
      </c>
      <c r="B42" s="24" t="str">
        <f>IF(January!B42="","",January!B42)</f>
        <v/>
      </c>
      <c r="C42" s="15"/>
      <c r="D42" s="15"/>
      <c r="E42" s="1"/>
      <c r="F42" s="23" t="b">
        <v>0</v>
      </c>
      <c r="G42" s="24" t="str">
        <f>IF(January!G42="","",January!G42)</f>
        <v/>
      </c>
      <c r="H42" s="24"/>
      <c r="I42" s="15"/>
      <c r="J42" s="15"/>
      <c r="L42" s="24" t="str">
        <f>IF(January!L42="","",January!L42)</f>
        <v/>
      </c>
      <c r="M42" s="15"/>
      <c r="N42" s="15"/>
      <c r="O42" s="15">
        <f t="shared" si="0"/>
        <v>0</v>
      </c>
      <c r="P42" s="3"/>
      <c r="Q42" s="23" t="b">
        <v>0</v>
      </c>
      <c r="R42" s="24" t="str">
        <f>IF(January!R42="","",January!R42)</f>
        <v/>
      </c>
      <c r="S42" s="24"/>
      <c r="T42" s="15"/>
      <c r="U42" s="15"/>
    </row>
    <row r="43" spans="1:21" ht="16.8" x14ac:dyDescent="0.4">
      <c r="A43" s="23" t="b">
        <v>0</v>
      </c>
      <c r="B43" s="24" t="str">
        <f>IF(January!B43="","",January!B43)</f>
        <v/>
      </c>
      <c r="C43" s="15"/>
      <c r="D43" s="15"/>
      <c r="E43" s="1"/>
      <c r="F43" s="23" t="b">
        <v>0</v>
      </c>
      <c r="G43" s="24" t="str">
        <f>IF(January!G43="","",January!G43)</f>
        <v/>
      </c>
      <c r="H43" s="24"/>
      <c r="I43" s="15"/>
      <c r="J43" s="15"/>
      <c r="L43" s="24" t="str">
        <f>IF(January!L43="","",January!L43)</f>
        <v/>
      </c>
      <c r="M43" s="15"/>
      <c r="N43" s="15"/>
      <c r="O43" s="15">
        <f t="shared" si="0"/>
        <v>0</v>
      </c>
      <c r="P43" s="3"/>
      <c r="Q43" s="23" t="b">
        <v>0</v>
      </c>
      <c r="R43" s="24" t="str">
        <f>IF(January!R43="","",January!R43)</f>
        <v/>
      </c>
      <c r="S43" s="24"/>
      <c r="T43" s="15"/>
      <c r="U43" s="15"/>
    </row>
    <row r="44" spans="1:21" ht="16.8" x14ac:dyDescent="0.4">
      <c r="A44" s="23" t="b">
        <v>0</v>
      </c>
      <c r="B44" s="24" t="str">
        <f>IF(January!B44="","",January!B44)</f>
        <v/>
      </c>
      <c r="C44" s="15"/>
      <c r="D44" s="15"/>
      <c r="E44" s="1"/>
      <c r="F44" s="23" t="b">
        <v>0</v>
      </c>
      <c r="G44" s="24" t="str">
        <f>IF(January!G44="","",January!G44)</f>
        <v/>
      </c>
      <c r="H44" s="24"/>
      <c r="I44" s="15"/>
      <c r="J44" s="15"/>
      <c r="L44" s="24" t="str">
        <f>IF(January!L44="","",January!L44)</f>
        <v/>
      </c>
      <c r="M44" s="15"/>
      <c r="N44" s="15"/>
      <c r="O44" s="15">
        <f t="shared" si="0"/>
        <v>0</v>
      </c>
      <c r="P44" s="3"/>
      <c r="Q44" s="23" t="b">
        <v>0</v>
      </c>
      <c r="R44" s="24" t="str">
        <f>IF(January!R44="","",January!R44)</f>
        <v/>
      </c>
      <c r="S44" s="24"/>
      <c r="T44" s="15"/>
      <c r="U44" s="15"/>
    </row>
    <row r="45" spans="1:21" ht="16.8" x14ac:dyDescent="0.4">
      <c r="A45" s="23" t="b">
        <v>0</v>
      </c>
      <c r="B45" s="24" t="str">
        <f>IF(January!B45="","",January!B45)</f>
        <v/>
      </c>
      <c r="C45" s="15"/>
      <c r="D45" s="15"/>
      <c r="E45" s="1"/>
      <c r="F45" s="23" t="b">
        <v>0</v>
      </c>
      <c r="G45" s="24" t="str">
        <f>IF(January!G45="","",January!G45)</f>
        <v/>
      </c>
      <c r="H45" s="24"/>
      <c r="I45" s="15"/>
      <c r="J45" s="15"/>
      <c r="L45" s="24" t="str">
        <f>IF(January!L45="","",January!L45)</f>
        <v/>
      </c>
      <c r="M45" s="15"/>
      <c r="N45" s="15"/>
      <c r="O45" s="15">
        <f t="shared" si="0"/>
        <v>0</v>
      </c>
      <c r="P45" s="3"/>
      <c r="Q45" s="23" t="b">
        <v>0</v>
      </c>
      <c r="R45" s="24" t="str">
        <f>IF(January!R45="","",January!R45)</f>
        <v/>
      </c>
      <c r="S45" s="24"/>
      <c r="T45" s="15"/>
      <c r="U45" s="15"/>
    </row>
    <row r="46" spans="1:21" ht="16.8" x14ac:dyDescent="0.4">
      <c r="A46" s="23" t="b">
        <v>0</v>
      </c>
      <c r="B46" s="24" t="str">
        <f>IF(January!B46="","",January!B46)</f>
        <v/>
      </c>
      <c r="C46" s="15"/>
      <c r="D46" s="15"/>
      <c r="E46" s="1"/>
      <c r="F46" s="23" t="b">
        <v>0</v>
      </c>
      <c r="G46" s="24" t="str">
        <f>IF(January!G46="","",January!G46)</f>
        <v/>
      </c>
      <c r="H46" s="24"/>
      <c r="I46" s="15"/>
      <c r="J46" s="15"/>
      <c r="L46" s="24" t="str">
        <f>IF(January!L46="","",January!L46)</f>
        <v/>
      </c>
      <c r="M46" s="15"/>
      <c r="N46" s="15"/>
      <c r="O46" s="15">
        <f t="shared" si="0"/>
        <v>0</v>
      </c>
      <c r="P46" s="3"/>
      <c r="Q46" s="23" t="b">
        <v>0</v>
      </c>
      <c r="R46" s="24" t="str">
        <f>IF(January!R46="","",January!R46)</f>
        <v/>
      </c>
      <c r="S46" s="24"/>
      <c r="T46" s="15"/>
      <c r="U46" s="15"/>
    </row>
    <row r="47" spans="1:21" ht="16.8" x14ac:dyDescent="0.4">
      <c r="A47" s="23" t="b">
        <v>0</v>
      </c>
      <c r="B47" s="24" t="str">
        <f>IF(January!B47="","",January!B47)</f>
        <v/>
      </c>
      <c r="C47" s="15"/>
      <c r="D47" s="15"/>
      <c r="E47" s="1"/>
      <c r="F47" s="23" t="b">
        <v>0</v>
      </c>
      <c r="G47" s="24" t="str">
        <f>IF(January!G47="","",January!G47)</f>
        <v/>
      </c>
      <c r="H47" s="24"/>
      <c r="I47" s="15"/>
      <c r="J47" s="15"/>
      <c r="L47" s="24" t="str">
        <f>IF(January!L47="","",January!L47)</f>
        <v/>
      </c>
      <c r="M47" s="15"/>
      <c r="N47" s="15"/>
      <c r="O47" s="15">
        <f t="shared" si="0"/>
        <v>0</v>
      </c>
      <c r="P47" s="3"/>
      <c r="Q47" s="23" t="b">
        <v>0</v>
      </c>
      <c r="R47" s="24" t="str">
        <f>IF(January!R47="","",January!R47)</f>
        <v/>
      </c>
      <c r="S47" s="24"/>
      <c r="T47" s="15"/>
      <c r="U47" s="15"/>
    </row>
    <row r="48" spans="1:21" ht="16.8" x14ac:dyDescent="0.25">
      <c r="A48" s="66" t="s">
        <v>49</v>
      </c>
      <c r="B48" s="66"/>
      <c r="C48" s="25">
        <f>SUM(C36:C47)</f>
        <v>0</v>
      </c>
      <c r="D48" s="25">
        <f>SUM(IF(A36=TRUE,D36,0)+IF(A37=TRUE,D37,0)+IF(A38=TRUE,D38,0)+IF(A39=TRUE,D39,0)+IF(A40=TRUE,D40,0)+IF(A41=TRUE,D41,0)+IF(A42=TRUE,D42,0)+IF(A43=TRUE,D43,0)+IF(A44=TRUE,D44,0)+IF(A45=TRUE,D45,0)+IF(A46=TRUE,D46,0)+IF(A47=TRUE,D47,0))</f>
        <v>0</v>
      </c>
      <c r="E48" s="7"/>
      <c r="F48" s="56" t="s">
        <v>49</v>
      </c>
      <c r="G48" s="56"/>
      <c r="H48" s="27"/>
      <c r="I48" s="28">
        <f>SUM(I20:I47)</f>
        <v>0</v>
      </c>
      <c r="J48" s="34">
        <f>SUM(IF(F20=TRUE,J20,0)+IF(F21=TRUE,J21,0)+IF(F22=TRUE,J22,0)+IF(F23=TRUE,J23,0)+IF(F24=TRUE,J24,0)+IF(F25=TRUE,J25,0)+IF(F26=TRUE,J26,0)+IF(F27=TRUE,J27,0)+IF(F28=TRUE,J28,0)+IF(F29=TRUE,J29,0)+IF(F30=TRUE,J30,0)+IF(F31=TRUE,J31,0)+IF(F32=TRUE,J32,0)+IF(F33=TRUE,J33,0)+IF(F34=TRUE,J34,0)+IF(F35=TRUE,J35,0)+IF(F36=TRUE,J36,0)+IF(F37=TRUE,J37,0)+IF(F38=TRUE,J38,0)+IF(F39=TRUE,J39,0)+IF(F40=TRUE,J40,0)+IF(F41=TRUE,J41,0)+IF(F42=TRUE,J42,0)+IF(F43=TRUE,J43,0)+IF(F44=TRUE,J44,0)+IF(F45=TRUE,J45,0)+IF(F46=TRUE,J46,0)+IF(F47=TRUE,J47,0))</f>
        <v>0</v>
      </c>
      <c r="L48" s="27" t="s">
        <v>49</v>
      </c>
      <c r="M48" s="28">
        <f>SUM(M20:M47)</f>
        <v>0</v>
      </c>
      <c r="N48" s="28">
        <f>SUM(N20:N47)</f>
        <v>0</v>
      </c>
      <c r="O48" s="28">
        <f>SUM(O20:O47)</f>
        <v>0</v>
      </c>
      <c r="P48" s="7"/>
      <c r="Q48" s="56" t="s">
        <v>49</v>
      </c>
      <c r="R48" s="56"/>
      <c r="S48" s="27"/>
      <c r="T48" s="28">
        <f>SUM(T20:T47)</f>
        <v>0</v>
      </c>
      <c r="U48" s="28">
        <f>SUM(IF(Q20=TRUE,U20,0)+IF(Q21=TRUE,U21,0)+IF(Q22=TRUE,U22,0)+IF(Q23=TRUE,U23,0)+IF(Q24=TRUE,U24,0)+IF(Q25=TRUE,U25,0)+IF(Q26=TRUE,U26,0)+IF(Q27=TRUE,U27,0)+IF(Q28=TRUE,U28,0)+IF(Q29=TRUE,U29,0)+IF(Q30=TRUE,U30,0)+IF(Q31=TRUE,U31,0)+IF(Q32=TRUE,U32,0)+IF(Q33=TRUE,U33,0)+IF(Q34=TRUE,U34,0)+IF(Q35=TRUE,U35,0)+IF(Q36=TRUE,U36,0)+IF(Q37=TRUE,U37,0)+IF(Q38=TRUE,U38,0)+IF(Q39=TRUE,U39,0)+IF(Q40=TRUE,U40,0)+IF(Q41=TRUE,U41,0)+IF(Q42=TRUE,U42,0)+IF(Q43=TRUE,U43,0)+IF(Q44=TRUE,U44,0)+IF(Q45=TRUE,U45,0)+IF(Q46=TRUE,U46,0)+IF(Q47=TRUE,U47,0))</f>
        <v>0</v>
      </c>
    </row>
    <row r="50" spans="1:21" ht="13.2" customHeight="1" x14ac:dyDescent="0.25">
      <c r="A50" s="48" t="s">
        <v>53</v>
      </c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Q50" s="60"/>
      <c r="R50" s="60"/>
      <c r="S50" s="60"/>
      <c r="T50" s="60"/>
      <c r="U50" s="60"/>
    </row>
    <row r="51" spans="1:21" ht="15.6" x14ac:dyDescent="0.25">
      <c r="A51" s="54" t="s">
        <v>54</v>
      </c>
      <c r="B51" s="54"/>
      <c r="C51" s="54" t="s">
        <v>55</v>
      </c>
      <c r="D51" s="55"/>
      <c r="E51" s="54" t="s">
        <v>21</v>
      </c>
      <c r="F51" s="54"/>
      <c r="G51" s="54"/>
      <c r="H51" s="54" t="s">
        <v>56</v>
      </c>
      <c r="I51" s="55"/>
      <c r="J51" s="55"/>
      <c r="K51" s="55"/>
      <c r="L51" s="55"/>
      <c r="M51" s="55"/>
      <c r="N51" s="55"/>
      <c r="O51" s="55"/>
      <c r="P51" s="10"/>
      <c r="Q51" s="60"/>
      <c r="R51" s="60"/>
      <c r="S51" s="60"/>
      <c r="T51" s="60"/>
      <c r="U51" s="60"/>
    </row>
    <row r="52" spans="1:21" ht="15.6" x14ac:dyDescent="0.4">
      <c r="A52" s="70"/>
      <c r="B52" s="70"/>
      <c r="C52" s="38"/>
      <c r="D52" s="38"/>
      <c r="E52" s="40"/>
      <c r="F52" s="40"/>
      <c r="G52" s="40"/>
      <c r="H52" s="39"/>
      <c r="I52" s="39"/>
      <c r="J52" s="39"/>
      <c r="K52" s="39"/>
      <c r="L52" s="39"/>
      <c r="M52" s="39"/>
      <c r="N52" s="39"/>
      <c r="O52" s="39"/>
      <c r="P52" s="11"/>
      <c r="Q52" s="60"/>
      <c r="R52" s="60"/>
      <c r="S52" s="60"/>
      <c r="T52" s="60"/>
      <c r="U52" s="60"/>
    </row>
    <row r="53" spans="1:21" ht="15.6" x14ac:dyDescent="0.4">
      <c r="A53" s="70"/>
      <c r="B53" s="70"/>
      <c r="C53" s="38"/>
      <c r="D53" s="38"/>
      <c r="E53" s="40"/>
      <c r="F53" s="40"/>
      <c r="G53" s="40"/>
      <c r="H53" s="39"/>
      <c r="I53" s="39"/>
      <c r="J53" s="39"/>
      <c r="K53" s="39"/>
      <c r="L53" s="39"/>
      <c r="M53" s="39"/>
      <c r="N53" s="39"/>
      <c r="O53" s="39"/>
      <c r="P53" s="11"/>
      <c r="Q53" s="60"/>
      <c r="R53" s="60"/>
      <c r="S53" s="60"/>
      <c r="T53" s="60"/>
      <c r="U53" s="60"/>
    </row>
    <row r="54" spans="1:21" ht="15.6" x14ac:dyDescent="0.4">
      <c r="A54" s="70"/>
      <c r="B54" s="70"/>
      <c r="C54" s="38"/>
      <c r="D54" s="38"/>
      <c r="E54" s="40"/>
      <c r="F54" s="40"/>
      <c r="G54" s="40"/>
      <c r="H54" s="39"/>
      <c r="I54" s="39"/>
      <c r="J54" s="39"/>
      <c r="K54" s="39"/>
      <c r="L54" s="39"/>
      <c r="M54" s="39"/>
      <c r="N54" s="39"/>
      <c r="O54" s="39"/>
      <c r="P54" s="11"/>
      <c r="Q54" s="60"/>
      <c r="R54" s="60"/>
      <c r="S54" s="60"/>
      <c r="T54" s="60"/>
      <c r="U54" s="60"/>
    </row>
    <row r="55" spans="1:21" ht="15.6" x14ac:dyDescent="0.4">
      <c r="A55" s="70"/>
      <c r="B55" s="70"/>
      <c r="C55" s="38"/>
      <c r="D55" s="38"/>
      <c r="E55" s="40"/>
      <c r="F55" s="40"/>
      <c r="G55" s="40"/>
      <c r="H55" s="39"/>
      <c r="I55" s="39"/>
      <c r="J55" s="39"/>
      <c r="K55" s="39"/>
      <c r="L55" s="39"/>
      <c r="M55" s="39"/>
      <c r="N55" s="39"/>
      <c r="O55" s="39"/>
      <c r="P55" s="11"/>
      <c r="Q55" s="60"/>
      <c r="R55" s="60"/>
      <c r="S55" s="60"/>
      <c r="T55" s="60"/>
      <c r="U55" s="60"/>
    </row>
    <row r="56" spans="1:21" ht="15.6" x14ac:dyDescent="0.4">
      <c r="A56" s="70"/>
      <c r="B56" s="70"/>
      <c r="C56" s="38"/>
      <c r="D56" s="38"/>
      <c r="E56" s="40"/>
      <c r="F56" s="40"/>
      <c r="G56" s="40"/>
      <c r="H56" s="39"/>
      <c r="I56" s="39"/>
      <c r="J56" s="39"/>
      <c r="K56" s="39"/>
      <c r="L56" s="39"/>
      <c r="M56" s="39"/>
      <c r="N56" s="39"/>
      <c r="O56" s="39"/>
      <c r="P56" s="11"/>
      <c r="Q56" s="60"/>
      <c r="R56" s="60"/>
      <c r="S56" s="60"/>
      <c r="T56" s="60"/>
      <c r="U56" s="60"/>
    </row>
    <row r="57" spans="1:21" ht="15.6" x14ac:dyDescent="0.4">
      <c r="A57" s="70"/>
      <c r="B57" s="70"/>
      <c r="C57" s="38"/>
      <c r="D57" s="38"/>
      <c r="E57" s="40"/>
      <c r="F57" s="40"/>
      <c r="G57" s="40"/>
      <c r="H57" s="39"/>
      <c r="I57" s="39"/>
      <c r="J57" s="39"/>
      <c r="K57" s="39"/>
      <c r="L57" s="39"/>
      <c r="M57" s="39"/>
      <c r="N57" s="39"/>
      <c r="O57" s="39"/>
      <c r="P57" s="11"/>
      <c r="Q57" s="60"/>
      <c r="R57" s="60"/>
      <c r="S57" s="60"/>
      <c r="T57" s="60"/>
      <c r="U57" s="60"/>
    </row>
    <row r="58" spans="1:21" ht="15.6" x14ac:dyDescent="0.4">
      <c r="A58" s="70"/>
      <c r="B58" s="70"/>
      <c r="C58" s="38"/>
      <c r="D58" s="38"/>
      <c r="E58" s="40"/>
      <c r="F58" s="40"/>
      <c r="G58" s="40"/>
      <c r="H58" s="39"/>
      <c r="I58" s="39"/>
      <c r="J58" s="39"/>
      <c r="K58" s="39"/>
      <c r="L58" s="39"/>
      <c r="M58" s="39"/>
      <c r="N58" s="39"/>
      <c r="O58" s="39"/>
      <c r="P58" s="11"/>
      <c r="Q58" s="60"/>
      <c r="R58" s="60"/>
      <c r="S58" s="60"/>
      <c r="T58" s="60"/>
      <c r="U58" s="60"/>
    </row>
    <row r="59" spans="1:21" ht="15.6" x14ac:dyDescent="0.4">
      <c r="A59" s="70"/>
      <c r="B59" s="70"/>
      <c r="C59" s="38"/>
      <c r="D59" s="38"/>
      <c r="E59" s="40"/>
      <c r="F59" s="40"/>
      <c r="G59" s="40"/>
      <c r="H59" s="39"/>
      <c r="I59" s="39"/>
      <c r="J59" s="39"/>
      <c r="K59" s="39"/>
      <c r="L59" s="39"/>
      <c r="M59" s="39"/>
      <c r="N59" s="39"/>
      <c r="O59" s="39"/>
      <c r="P59" s="11"/>
    </row>
    <row r="60" spans="1:21" ht="15.6" customHeight="1" x14ac:dyDescent="0.4">
      <c r="A60" s="70"/>
      <c r="B60" s="70"/>
      <c r="C60" s="38"/>
      <c r="D60" s="38"/>
      <c r="E60" s="40"/>
      <c r="F60" s="40"/>
      <c r="G60" s="40"/>
      <c r="H60" s="39"/>
      <c r="I60" s="39"/>
      <c r="J60" s="39"/>
      <c r="K60" s="39"/>
      <c r="L60" s="39"/>
      <c r="M60" s="39"/>
      <c r="N60" s="39"/>
      <c r="O60" s="39"/>
      <c r="P60" s="11"/>
      <c r="Q60" s="62" t="s">
        <v>57</v>
      </c>
      <c r="R60" s="62"/>
      <c r="S60" s="62"/>
      <c r="T60" s="62"/>
      <c r="U60" s="62"/>
    </row>
    <row r="61" spans="1:21" ht="15.6" x14ac:dyDescent="0.4">
      <c r="A61" s="70"/>
      <c r="B61" s="70"/>
      <c r="C61" s="38"/>
      <c r="D61" s="38"/>
      <c r="E61" s="40"/>
      <c r="F61" s="40"/>
      <c r="G61" s="40"/>
      <c r="H61" s="39"/>
      <c r="I61" s="39"/>
      <c r="J61" s="39"/>
      <c r="K61" s="39"/>
      <c r="L61" s="39"/>
      <c r="M61" s="39"/>
      <c r="N61" s="39"/>
      <c r="O61" s="39"/>
      <c r="P61" s="11"/>
      <c r="Q61" s="61" t="s">
        <v>58</v>
      </c>
      <c r="R61" s="61"/>
      <c r="S61" s="61"/>
      <c r="T61" s="14" t="s">
        <v>49</v>
      </c>
      <c r="U61" s="14" t="s">
        <v>59</v>
      </c>
    </row>
    <row r="62" spans="1:21" ht="15.6" x14ac:dyDescent="0.4">
      <c r="A62" s="70"/>
      <c r="B62" s="70"/>
      <c r="C62" s="38"/>
      <c r="D62" s="38"/>
      <c r="E62" s="40"/>
      <c r="F62" s="40"/>
      <c r="G62" s="40"/>
      <c r="H62" s="39"/>
      <c r="I62" s="39"/>
      <c r="J62" s="39"/>
      <c r="K62" s="39"/>
      <c r="L62" s="39"/>
      <c r="M62" s="39"/>
      <c r="N62" s="39"/>
      <c r="O62" s="39"/>
      <c r="P62" s="11"/>
      <c r="Q62" s="57" t="s">
        <v>31</v>
      </c>
      <c r="R62" s="57"/>
      <c r="S62" s="57"/>
      <c r="T62" s="29" cm="1">
        <f t="array" ref="T62">SUM(IF($E$52:$G$86=$Q62,$C$52:$D$86,0))</f>
        <v>0</v>
      </c>
      <c r="U62" s="30" t="str">
        <f t="shared" ref="U62:U68" ca="1" si="1">IF($T$69=0,"",$T62/$T$69)</f>
        <v/>
      </c>
    </row>
    <row r="63" spans="1:21" ht="15.6" x14ac:dyDescent="0.4">
      <c r="A63" s="70"/>
      <c r="B63" s="70"/>
      <c r="C63" s="38"/>
      <c r="D63" s="38"/>
      <c r="E63" s="40"/>
      <c r="F63" s="40"/>
      <c r="G63" s="40"/>
      <c r="H63" s="39"/>
      <c r="I63" s="39"/>
      <c r="J63" s="39"/>
      <c r="K63" s="39"/>
      <c r="L63" s="39"/>
      <c r="M63" s="39"/>
      <c r="N63" s="39"/>
      <c r="O63" s="39"/>
      <c r="P63" s="11"/>
      <c r="Q63" s="57" t="s">
        <v>25</v>
      </c>
      <c r="R63" s="57"/>
      <c r="S63" s="57"/>
      <c r="T63" s="29" cm="1">
        <f t="array" ref="T63">SUM(IF($E$52:$G$86=$Q63,$C$52:$D$86,0))</f>
        <v>0</v>
      </c>
      <c r="U63" s="30" t="str">
        <f t="shared" ca="1" si="1"/>
        <v/>
      </c>
    </row>
    <row r="64" spans="1:21" ht="15.6" x14ac:dyDescent="0.4">
      <c r="A64" s="70"/>
      <c r="B64" s="70"/>
      <c r="C64" s="38"/>
      <c r="D64" s="38"/>
      <c r="E64" s="40"/>
      <c r="F64" s="40"/>
      <c r="G64" s="40"/>
      <c r="H64" s="39"/>
      <c r="I64" s="39"/>
      <c r="J64" s="39"/>
      <c r="K64" s="39"/>
      <c r="L64" s="39"/>
      <c r="M64" s="39"/>
      <c r="N64" s="39"/>
      <c r="O64" s="39"/>
      <c r="P64" s="11"/>
      <c r="Q64" s="57" t="s">
        <v>87</v>
      </c>
      <c r="R64" s="57"/>
      <c r="S64" s="57"/>
      <c r="T64" s="29" cm="1">
        <f t="array" ref="T64">SUM(IF($E$52:$G$86=$Q64,$C$52:$D$86,0))</f>
        <v>0</v>
      </c>
      <c r="U64" s="30" t="str">
        <f t="shared" ca="1" si="1"/>
        <v/>
      </c>
    </row>
    <row r="65" spans="1:21" ht="15.6" x14ac:dyDescent="0.4">
      <c r="A65" s="70"/>
      <c r="B65" s="70"/>
      <c r="C65" s="38"/>
      <c r="D65" s="38"/>
      <c r="E65" s="40"/>
      <c r="F65" s="40"/>
      <c r="G65" s="40"/>
      <c r="H65" s="39"/>
      <c r="I65" s="39"/>
      <c r="J65" s="39"/>
      <c r="K65" s="39"/>
      <c r="L65" s="39"/>
      <c r="M65" s="39"/>
      <c r="N65" s="39"/>
      <c r="O65" s="39"/>
      <c r="P65" s="11"/>
      <c r="Q65" s="57" t="s">
        <v>93</v>
      </c>
      <c r="R65" s="57"/>
      <c r="S65" s="57"/>
      <c r="T65" s="29" cm="1">
        <f t="array" ref="T65">SUM(IF($E$52:$G$86=$Q65,$C$52:$D$86,0))</f>
        <v>0</v>
      </c>
      <c r="U65" s="30" t="str">
        <f t="shared" ca="1" si="1"/>
        <v/>
      </c>
    </row>
    <row r="66" spans="1:21" ht="15.6" x14ac:dyDescent="0.4">
      <c r="A66" s="70"/>
      <c r="B66" s="70"/>
      <c r="C66" s="38"/>
      <c r="D66" s="38"/>
      <c r="E66" s="40"/>
      <c r="F66" s="40"/>
      <c r="G66" s="40"/>
      <c r="H66" s="39"/>
      <c r="I66" s="39"/>
      <c r="J66" s="39"/>
      <c r="K66" s="39"/>
      <c r="L66" s="39"/>
      <c r="M66" s="39"/>
      <c r="N66" s="39"/>
      <c r="O66" s="39"/>
      <c r="P66" s="11"/>
      <c r="Q66" s="57" t="s">
        <v>34</v>
      </c>
      <c r="R66" s="57"/>
      <c r="S66" s="57"/>
      <c r="T66" s="29" cm="1">
        <f t="array" ref="T66">SUM(IF($E$52:$G$86=$Q66,$C$52:$D$86,0))</f>
        <v>0</v>
      </c>
      <c r="U66" s="30" t="str">
        <f t="shared" ca="1" si="1"/>
        <v/>
      </c>
    </row>
    <row r="67" spans="1:21" ht="15.6" x14ac:dyDescent="0.4">
      <c r="A67" s="70"/>
      <c r="B67" s="70"/>
      <c r="C67" s="38"/>
      <c r="D67" s="38"/>
      <c r="E67" s="40"/>
      <c r="F67" s="40"/>
      <c r="G67" s="40"/>
      <c r="H67" s="39"/>
      <c r="I67" s="39"/>
      <c r="J67" s="39"/>
      <c r="K67" s="39"/>
      <c r="L67" s="39"/>
      <c r="M67" s="39"/>
      <c r="N67" s="39"/>
      <c r="O67" s="39"/>
      <c r="P67" s="11"/>
      <c r="Q67" s="57" t="s">
        <v>32</v>
      </c>
      <c r="R67" s="57"/>
      <c r="S67" s="57"/>
      <c r="T67" s="29" cm="1">
        <f t="array" ref="T67">SUM(IF($E$52:$G$86=$Q67,$C$52:$D$86,0))</f>
        <v>0</v>
      </c>
      <c r="U67" s="30" t="str">
        <f t="shared" ca="1" si="1"/>
        <v/>
      </c>
    </row>
    <row r="68" spans="1:21" ht="15.6" x14ac:dyDescent="0.4">
      <c r="A68" s="70"/>
      <c r="B68" s="70"/>
      <c r="C68" s="38"/>
      <c r="D68" s="38"/>
      <c r="E68" s="40"/>
      <c r="F68" s="40"/>
      <c r="G68" s="40"/>
      <c r="H68" s="39"/>
      <c r="I68" s="39"/>
      <c r="J68" s="39"/>
      <c r="K68" s="39"/>
      <c r="L68" s="39"/>
      <c r="M68" s="39"/>
      <c r="N68" s="39"/>
      <c r="O68" s="39"/>
      <c r="P68" s="11"/>
      <c r="Q68" s="57" t="s">
        <v>94</v>
      </c>
      <c r="R68" s="57"/>
      <c r="S68" s="57"/>
      <c r="T68" s="29" cm="1">
        <f t="array" ref="T68">SUM(IF($E$52:$G$86=$Q68,$C$52:$D$86,0))</f>
        <v>0</v>
      </c>
      <c r="U68" s="30" t="str">
        <f t="shared" ca="1" si="1"/>
        <v/>
      </c>
    </row>
    <row r="69" spans="1:21" ht="16.8" x14ac:dyDescent="0.4">
      <c r="A69" s="70"/>
      <c r="B69" s="70"/>
      <c r="C69" s="38"/>
      <c r="D69" s="38"/>
      <c r="E69" s="40"/>
      <c r="F69" s="40"/>
      <c r="G69" s="40"/>
      <c r="H69" s="39"/>
      <c r="I69" s="39"/>
      <c r="J69" s="39"/>
      <c r="K69" s="39"/>
      <c r="L69" s="39"/>
      <c r="M69" s="39"/>
      <c r="N69" s="39"/>
      <c r="O69" s="39"/>
      <c r="P69" s="11"/>
      <c r="Q69" s="56" t="s">
        <v>49</v>
      </c>
      <c r="R69" s="56"/>
      <c r="S69" s="56"/>
      <c r="T69" s="31">
        <f ca="1">SUM(T62:T69)</f>
        <v>0</v>
      </c>
      <c r="U69" s="32">
        <f ca="1">SUM(U62:U68)</f>
        <v>0</v>
      </c>
    </row>
    <row r="70" spans="1:21" ht="15.6" x14ac:dyDescent="0.4">
      <c r="A70" s="70"/>
      <c r="B70" s="70"/>
      <c r="C70" s="38"/>
      <c r="D70" s="38"/>
      <c r="E70" s="40"/>
      <c r="F70" s="40"/>
      <c r="G70" s="40"/>
      <c r="H70" s="39"/>
      <c r="I70" s="39"/>
      <c r="J70" s="39"/>
      <c r="K70" s="39"/>
      <c r="L70" s="39"/>
      <c r="M70" s="39"/>
      <c r="N70" s="39"/>
      <c r="O70" s="39"/>
      <c r="P70" s="11"/>
    </row>
    <row r="71" spans="1:21" ht="15.6" x14ac:dyDescent="0.4">
      <c r="A71" s="70"/>
      <c r="B71" s="70"/>
      <c r="C71" s="38"/>
      <c r="D71" s="38"/>
      <c r="E71" s="40"/>
      <c r="F71" s="40"/>
      <c r="G71" s="40"/>
      <c r="H71" s="39"/>
      <c r="I71" s="39"/>
      <c r="J71" s="39"/>
      <c r="K71" s="39"/>
      <c r="L71" s="39"/>
      <c r="M71" s="39"/>
      <c r="N71" s="39"/>
      <c r="O71" s="39"/>
      <c r="P71" s="11"/>
    </row>
    <row r="72" spans="1:21" ht="15.6" x14ac:dyDescent="0.4">
      <c r="A72" s="70"/>
      <c r="B72" s="70"/>
      <c r="C72" s="38"/>
      <c r="D72" s="38"/>
      <c r="E72" s="40"/>
      <c r="F72" s="40"/>
      <c r="G72" s="40"/>
      <c r="H72" s="39"/>
      <c r="I72" s="39"/>
      <c r="J72" s="39"/>
      <c r="K72" s="39"/>
      <c r="L72" s="39"/>
      <c r="M72" s="39"/>
      <c r="N72" s="39"/>
      <c r="O72" s="39"/>
      <c r="P72" s="11"/>
    </row>
    <row r="73" spans="1:21" ht="15.6" x14ac:dyDescent="0.4">
      <c r="A73" s="70"/>
      <c r="B73" s="70"/>
      <c r="C73" s="38"/>
      <c r="D73" s="38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</row>
    <row r="74" spans="1:21" ht="15.75" customHeight="1" x14ac:dyDescent="0.4">
      <c r="A74" s="70"/>
      <c r="B74" s="70"/>
      <c r="C74" s="38"/>
      <c r="D74" s="38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</row>
    <row r="75" spans="1:21" ht="15.75" customHeight="1" x14ac:dyDescent="0.4">
      <c r="A75" s="70"/>
      <c r="B75" s="70"/>
      <c r="C75" s="38"/>
      <c r="D75" s="38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</row>
    <row r="76" spans="1:21" ht="15.75" customHeight="1" x14ac:dyDescent="0.4">
      <c r="A76" s="70"/>
      <c r="B76" s="70"/>
      <c r="C76" s="38"/>
      <c r="D76" s="38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</row>
    <row r="77" spans="1:21" ht="15.75" customHeight="1" x14ac:dyDescent="0.4">
      <c r="A77" s="70"/>
      <c r="B77" s="70"/>
      <c r="C77" s="38"/>
      <c r="D77" s="38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</row>
    <row r="78" spans="1:21" ht="15.75" customHeight="1" x14ac:dyDescent="0.4">
      <c r="A78" s="70"/>
      <c r="B78" s="70"/>
      <c r="C78" s="38"/>
      <c r="D78" s="38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</row>
    <row r="79" spans="1:21" ht="15.75" customHeight="1" x14ac:dyDescent="0.4">
      <c r="A79" s="70"/>
      <c r="B79" s="70"/>
      <c r="C79" s="38"/>
      <c r="D79" s="38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</row>
    <row r="80" spans="1:21" ht="15.75" customHeight="1" x14ac:dyDescent="0.4">
      <c r="A80" s="70"/>
      <c r="B80" s="70"/>
      <c r="C80" s="38"/>
      <c r="D80" s="38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</row>
    <row r="81" spans="1:15" ht="15.75" customHeight="1" x14ac:dyDescent="0.4">
      <c r="A81" s="70"/>
      <c r="B81" s="70"/>
      <c r="C81" s="38"/>
      <c r="D81" s="38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</row>
    <row r="82" spans="1:15" ht="15.75" customHeight="1" x14ac:dyDescent="0.4">
      <c r="A82" s="70"/>
      <c r="B82" s="70"/>
      <c r="C82" s="38"/>
      <c r="D82" s="38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</row>
    <row r="83" spans="1:15" ht="15.75" customHeight="1" x14ac:dyDescent="0.4">
      <c r="A83" s="70"/>
      <c r="B83" s="70"/>
      <c r="C83" s="38"/>
      <c r="D83" s="38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</row>
    <row r="84" spans="1:15" ht="15.75" customHeight="1" x14ac:dyDescent="0.4">
      <c r="A84" s="70"/>
      <c r="B84" s="70"/>
      <c r="C84" s="38"/>
      <c r="D84" s="38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</row>
    <row r="85" spans="1:15" ht="15.75" customHeight="1" x14ac:dyDescent="0.4">
      <c r="A85" s="70"/>
      <c r="B85" s="70"/>
      <c r="C85" s="38"/>
      <c r="D85" s="38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</row>
    <row r="86" spans="1:15" ht="15.75" customHeight="1" x14ac:dyDescent="0.4">
      <c r="A86" s="70"/>
      <c r="B86" s="70"/>
      <c r="C86" s="38"/>
      <c r="D86" s="38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</row>
    <row r="87" spans="1:15" ht="15.75" customHeight="1" x14ac:dyDescent="0.4">
      <c r="A87" s="66" t="s">
        <v>49</v>
      </c>
      <c r="B87" s="66"/>
      <c r="C87" s="50">
        <f>SUM(C52:D86)</f>
        <v>0</v>
      </c>
      <c r="D87" s="51"/>
      <c r="E87" s="53"/>
      <c r="F87" s="53"/>
      <c r="G87" s="53"/>
      <c r="H87" s="52"/>
      <c r="I87" s="44"/>
      <c r="J87" s="44"/>
      <c r="K87" s="44"/>
      <c r="L87" s="44"/>
      <c r="M87" s="44"/>
      <c r="N87" s="44"/>
      <c r="O87" s="44"/>
    </row>
  </sheetData>
  <mergeCells count="213">
    <mergeCell ref="Q1:U1"/>
    <mergeCell ref="F2:H2"/>
    <mergeCell ref="I2:J2"/>
    <mergeCell ref="L2:O6"/>
    <mergeCell ref="Q2:U6"/>
    <mergeCell ref="F3:H3"/>
    <mergeCell ref="I3:J3"/>
    <mergeCell ref="F4:H4"/>
    <mergeCell ref="I4:J4"/>
    <mergeCell ref="F5:H5"/>
    <mergeCell ref="I5:J5"/>
    <mergeCell ref="F6:H6"/>
    <mergeCell ref="I6:J6"/>
    <mergeCell ref="A1:D7"/>
    <mergeCell ref="F1:J1"/>
    <mergeCell ref="L1:O1"/>
    <mergeCell ref="A8:D8"/>
    <mergeCell ref="G8:J16"/>
    <mergeCell ref="L8:O16"/>
    <mergeCell ref="Q8:U16"/>
    <mergeCell ref="A9:B9"/>
    <mergeCell ref="A10:B10"/>
    <mergeCell ref="A11:B11"/>
    <mergeCell ref="A12:B12"/>
    <mergeCell ref="A13:B13"/>
    <mergeCell ref="A14:B14"/>
    <mergeCell ref="A19:B19"/>
    <mergeCell ref="F19:G19"/>
    <mergeCell ref="Q19:R19"/>
    <mergeCell ref="A20:B20"/>
    <mergeCell ref="A21:B21"/>
    <mergeCell ref="A22:B22"/>
    <mergeCell ref="A15:B15"/>
    <mergeCell ref="A16:B16"/>
    <mergeCell ref="A18:D18"/>
    <mergeCell ref="F18:J18"/>
    <mergeCell ref="L18:O18"/>
    <mergeCell ref="Q18:U18"/>
    <mergeCell ref="A29:B29"/>
    <mergeCell ref="A30:B30"/>
    <mergeCell ref="A31:B31"/>
    <mergeCell ref="A32:B32"/>
    <mergeCell ref="A34:D34"/>
    <mergeCell ref="A35:B35"/>
    <mergeCell ref="A23:B23"/>
    <mergeCell ref="A24:B24"/>
    <mergeCell ref="A25:B25"/>
    <mergeCell ref="A26:B26"/>
    <mergeCell ref="A27:B27"/>
    <mergeCell ref="A28:B28"/>
    <mergeCell ref="A48:B48"/>
    <mergeCell ref="F48:G48"/>
    <mergeCell ref="Q48:R48"/>
    <mergeCell ref="A50:O50"/>
    <mergeCell ref="Q50:U58"/>
    <mergeCell ref="A51:B51"/>
    <mergeCell ref="C51:D51"/>
    <mergeCell ref="E51:G51"/>
    <mergeCell ref="H51:O51"/>
    <mergeCell ref="A52:B52"/>
    <mergeCell ref="A54:B54"/>
    <mergeCell ref="C54:D54"/>
    <mergeCell ref="E54:G54"/>
    <mergeCell ref="H54:O54"/>
    <mergeCell ref="A55:B55"/>
    <mergeCell ref="C55:D55"/>
    <mergeCell ref="E55:G55"/>
    <mergeCell ref="H55:O55"/>
    <mergeCell ref="C52:D52"/>
    <mergeCell ref="E52:G52"/>
    <mergeCell ref="H52:O52"/>
    <mergeCell ref="A53:B53"/>
    <mergeCell ref="C53:D53"/>
    <mergeCell ref="E53:G53"/>
    <mergeCell ref="H53:O53"/>
    <mergeCell ref="A58:B58"/>
    <mergeCell ref="C58:D58"/>
    <mergeCell ref="E58:G58"/>
    <mergeCell ref="H58:O58"/>
    <mergeCell ref="A59:B59"/>
    <mergeCell ref="C59:D59"/>
    <mergeCell ref="E59:G59"/>
    <mergeCell ref="H59:O59"/>
    <mergeCell ref="A56:B56"/>
    <mergeCell ref="C56:D56"/>
    <mergeCell ref="E56:G56"/>
    <mergeCell ref="H56:O56"/>
    <mergeCell ref="A57:B57"/>
    <mergeCell ref="C57:D57"/>
    <mergeCell ref="E57:G57"/>
    <mergeCell ref="H57:O57"/>
    <mergeCell ref="A60:B60"/>
    <mergeCell ref="C60:D60"/>
    <mergeCell ref="E60:G60"/>
    <mergeCell ref="H60:O60"/>
    <mergeCell ref="Q60:U60"/>
    <mergeCell ref="A61:B61"/>
    <mergeCell ref="C61:D61"/>
    <mergeCell ref="E61:G61"/>
    <mergeCell ref="H61:O61"/>
    <mergeCell ref="Q61:S61"/>
    <mergeCell ref="A62:B62"/>
    <mergeCell ref="C62:D62"/>
    <mergeCell ref="E62:G62"/>
    <mergeCell ref="H62:O62"/>
    <mergeCell ref="Q62:S62"/>
    <mergeCell ref="A63:B63"/>
    <mergeCell ref="C63:D63"/>
    <mergeCell ref="E63:G63"/>
    <mergeCell ref="H63:O63"/>
    <mergeCell ref="Q63:S63"/>
    <mergeCell ref="A64:B64"/>
    <mergeCell ref="C64:D64"/>
    <mergeCell ref="E64:G64"/>
    <mergeCell ref="H64:O64"/>
    <mergeCell ref="Q64:S64"/>
    <mergeCell ref="A65:B65"/>
    <mergeCell ref="C65:D65"/>
    <mergeCell ref="E65:G65"/>
    <mergeCell ref="H65:O65"/>
    <mergeCell ref="Q65:S65"/>
    <mergeCell ref="Q68:S68"/>
    <mergeCell ref="A69:B69"/>
    <mergeCell ref="C69:D69"/>
    <mergeCell ref="E69:G69"/>
    <mergeCell ref="H69:O69"/>
    <mergeCell ref="Q69:S69"/>
    <mergeCell ref="A66:B66"/>
    <mergeCell ref="C66:D66"/>
    <mergeCell ref="E66:G66"/>
    <mergeCell ref="H66:O66"/>
    <mergeCell ref="Q66:S66"/>
    <mergeCell ref="A67:B67"/>
    <mergeCell ref="C67:D67"/>
    <mergeCell ref="E67:G67"/>
    <mergeCell ref="H67:O67"/>
    <mergeCell ref="Q67:S67"/>
    <mergeCell ref="A70:B70"/>
    <mergeCell ref="C70:D70"/>
    <mergeCell ref="E70:G70"/>
    <mergeCell ref="H70:O70"/>
    <mergeCell ref="A71:B71"/>
    <mergeCell ref="C71:D71"/>
    <mergeCell ref="E71:G71"/>
    <mergeCell ref="H71:O71"/>
    <mergeCell ref="A68:B68"/>
    <mergeCell ref="C68:D68"/>
    <mergeCell ref="E68:G68"/>
    <mergeCell ref="H68:O68"/>
    <mergeCell ref="A74:B74"/>
    <mergeCell ref="C74:D74"/>
    <mergeCell ref="E74:G74"/>
    <mergeCell ref="H74:O74"/>
    <mergeCell ref="A75:B75"/>
    <mergeCell ref="C75:D75"/>
    <mergeCell ref="E75:G75"/>
    <mergeCell ref="H75:O75"/>
    <mergeCell ref="A72:B72"/>
    <mergeCell ref="C72:D72"/>
    <mergeCell ref="E72:G72"/>
    <mergeCell ref="H72:O72"/>
    <mergeCell ref="A73:B73"/>
    <mergeCell ref="C73:D73"/>
    <mergeCell ref="E73:G73"/>
    <mergeCell ref="H73:O73"/>
    <mergeCell ref="A78:B78"/>
    <mergeCell ref="C78:D78"/>
    <mergeCell ref="E78:G78"/>
    <mergeCell ref="H78:O78"/>
    <mergeCell ref="A79:B79"/>
    <mergeCell ref="C79:D79"/>
    <mergeCell ref="E79:G79"/>
    <mergeCell ref="H79:O79"/>
    <mergeCell ref="A76:B76"/>
    <mergeCell ref="C76:D76"/>
    <mergeCell ref="E76:G76"/>
    <mergeCell ref="H76:O76"/>
    <mergeCell ref="A77:B77"/>
    <mergeCell ref="C77:D77"/>
    <mergeCell ref="E77:G77"/>
    <mergeCell ref="H77:O77"/>
    <mergeCell ref="A82:B82"/>
    <mergeCell ref="C82:D82"/>
    <mergeCell ref="E82:G82"/>
    <mergeCell ref="H82:O82"/>
    <mergeCell ref="A83:B83"/>
    <mergeCell ref="C83:D83"/>
    <mergeCell ref="E83:G83"/>
    <mergeCell ref="H83:O83"/>
    <mergeCell ref="A80:B80"/>
    <mergeCell ref="C80:D80"/>
    <mergeCell ref="E80:G80"/>
    <mergeCell ref="H80:O80"/>
    <mergeCell ref="A81:B81"/>
    <mergeCell ref="C81:D81"/>
    <mergeCell ref="E81:G81"/>
    <mergeCell ref="H81:O81"/>
    <mergeCell ref="A86:B86"/>
    <mergeCell ref="C86:D86"/>
    <mergeCell ref="E86:G86"/>
    <mergeCell ref="H86:O86"/>
    <mergeCell ref="A87:B87"/>
    <mergeCell ref="C87:D87"/>
    <mergeCell ref="E87:G87"/>
    <mergeCell ref="H87:O87"/>
    <mergeCell ref="A84:B84"/>
    <mergeCell ref="C84:D84"/>
    <mergeCell ref="E84:G84"/>
    <mergeCell ref="H84:O84"/>
    <mergeCell ref="A85:B85"/>
    <mergeCell ref="C85:D85"/>
    <mergeCell ref="E85:G85"/>
    <mergeCell ref="H85:O85"/>
  </mergeCells>
  <dataValidations count="1">
    <dataValidation type="list" allowBlank="1" showInputMessage="1" showErrorMessage="1" sqref="E52:G86" xr:uid="{CDE266FE-7CAF-4E99-803E-FDA5917568D1}">
      <formula1>"Transport,Groceries,Self Investment,Quality Time &amp; Free Time,Household,Gifts,Others"</formula1>
    </dataValidation>
  </dataValidation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21D68-8379-41E2-A7D2-744402BAF26B}">
  <sheetPr>
    <outlinePr summaryBelow="0" summaryRight="0"/>
  </sheetPr>
  <dimension ref="A1:U87"/>
  <sheetViews>
    <sheetView zoomScale="98" zoomScaleNormal="98" workbookViewId="0">
      <selection activeCell="I6" sqref="I6:J6"/>
    </sheetView>
  </sheetViews>
  <sheetFormatPr defaultColWidth="12.6640625" defaultRowHeight="15.75" customHeight="1" x14ac:dyDescent="0.25"/>
  <cols>
    <col min="1" max="1" width="3.88671875" customWidth="1"/>
    <col min="5" max="5" width="4.109375" customWidth="1"/>
    <col min="6" max="6" width="4.88671875" customWidth="1"/>
    <col min="7" max="7" width="16.6640625" customWidth="1"/>
    <col min="8" max="8" width="5.44140625" customWidth="1"/>
    <col min="11" max="11" width="3.44140625" customWidth="1"/>
    <col min="12" max="12" width="16.77734375" customWidth="1"/>
    <col min="16" max="16" width="4.109375" customWidth="1"/>
    <col min="17" max="17" width="4.33203125" customWidth="1"/>
    <col min="18" max="18" width="17.88671875" customWidth="1"/>
    <col min="19" max="19" width="5.6640625" customWidth="1"/>
    <col min="20" max="20" width="12.88671875" bestFit="1" customWidth="1"/>
    <col min="21" max="21" width="15.5546875" bestFit="1" customWidth="1"/>
  </cols>
  <sheetData>
    <row r="1" spans="1:21" ht="20.399999999999999" customHeight="1" x14ac:dyDescent="0.25">
      <c r="A1" s="49" t="s">
        <v>97</v>
      </c>
      <c r="B1" s="49"/>
      <c r="C1" s="49"/>
      <c r="D1" s="49"/>
      <c r="F1" s="48" t="s">
        <v>0</v>
      </c>
      <c r="G1" s="48"/>
      <c r="H1" s="48"/>
      <c r="I1" s="48"/>
      <c r="J1" s="48"/>
      <c r="L1" s="41" t="s">
        <v>1</v>
      </c>
      <c r="M1" s="42"/>
      <c r="N1" s="42"/>
      <c r="O1" s="42"/>
      <c r="Q1" s="41" t="s">
        <v>2</v>
      </c>
      <c r="R1" s="41"/>
      <c r="S1" s="41"/>
      <c r="T1" s="41"/>
      <c r="U1" s="41"/>
    </row>
    <row r="2" spans="1:21" ht="16.8" customHeight="1" x14ac:dyDescent="0.25">
      <c r="A2" s="49"/>
      <c r="B2" s="49"/>
      <c r="C2" s="49"/>
      <c r="D2" s="49"/>
      <c r="F2" s="46" t="s">
        <v>95</v>
      </c>
      <c r="G2" s="46"/>
      <c r="H2" s="46"/>
      <c r="I2" s="43">
        <v>45931</v>
      </c>
      <c r="J2" s="44"/>
      <c r="L2" s="45">
        <f>D16</f>
        <v>0</v>
      </c>
      <c r="M2" s="44"/>
      <c r="N2" s="44"/>
      <c r="O2" s="44"/>
      <c r="Q2" s="59">
        <f ca="1">IF(TODAY()&gt;DATE(YEAR(I2),MONTH(I2)+1,0),0,DATE(YEAR(I2),MONTH(I2)+1,0)-TODAY()+1)</f>
        <v>90</v>
      </c>
      <c r="R2" s="59"/>
      <c r="S2" s="59"/>
      <c r="T2" s="59"/>
      <c r="U2" s="59"/>
    </row>
    <row r="3" spans="1:21" ht="16.8" customHeight="1" x14ac:dyDescent="0.25">
      <c r="A3" s="49"/>
      <c r="B3" s="49"/>
      <c r="C3" s="49"/>
      <c r="D3" s="49"/>
      <c r="F3" s="46" t="s">
        <v>96</v>
      </c>
      <c r="G3" s="46"/>
      <c r="H3" s="46"/>
      <c r="I3" s="43">
        <v>45961</v>
      </c>
      <c r="J3" s="44"/>
      <c r="L3" s="44"/>
      <c r="M3" s="44"/>
      <c r="N3" s="44"/>
      <c r="O3" s="44"/>
      <c r="Q3" s="59"/>
      <c r="R3" s="59"/>
      <c r="S3" s="59"/>
      <c r="T3" s="59"/>
      <c r="U3" s="59"/>
    </row>
    <row r="4" spans="1:21" ht="16.8" customHeight="1" x14ac:dyDescent="0.25">
      <c r="A4" s="49"/>
      <c r="B4" s="49"/>
      <c r="C4" s="49"/>
      <c r="D4" s="49"/>
      <c r="F4" s="46" t="s">
        <v>3</v>
      </c>
      <c r="G4" s="46"/>
      <c r="H4" s="46"/>
      <c r="I4" s="46" t="s">
        <v>4</v>
      </c>
      <c r="J4" s="44"/>
      <c r="L4" s="44"/>
      <c r="M4" s="44"/>
      <c r="N4" s="44"/>
      <c r="O4" s="44"/>
      <c r="Q4" s="59"/>
      <c r="R4" s="59"/>
      <c r="S4" s="59"/>
      <c r="T4" s="59"/>
      <c r="U4" s="59"/>
    </row>
    <row r="5" spans="1:21" ht="16.8" customHeight="1" x14ac:dyDescent="0.25">
      <c r="A5" s="49"/>
      <c r="B5" s="49"/>
      <c r="C5" s="49"/>
      <c r="D5" s="49"/>
      <c r="F5" s="46" t="s">
        <v>5</v>
      </c>
      <c r="G5" s="46"/>
      <c r="H5" s="46"/>
      <c r="I5" s="46"/>
      <c r="J5" s="46"/>
      <c r="L5" s="44"/>
      <c r="M5" s="44"/>
      <c r="N5" s="44"/>
      <c r="O5" s="44"/>
      <c r="Q5" s="59"/>
      <c r="R5" s="59"/>
      <c r="S5" s="59"/>
      <c r="T5" s="59"/>
      <c r="U5" s="59"/>
    </row>
    <row r="6" spans="1:21" ht="16.8" customHeight="1" x14ac:dyDescent="0.25">
      <c r="A6" s="49"/>
      <c r="B6" s="49"/>
      <c r="C6" s="49"/>
      <c r="D6" s="49"/>
      <c r="F6" s="46" t="s">
        <v>6</v>
      </c>
      <c r="G6" s="46"/>
      <c r="H6" s="46"/>
      <c r="I6" s="47">
        <f>September!D16</f>
        <v>0</v>
      </c>
      <c r="J6" s="44"/>
      <c r="L6" s="44"/>
      <c r="M6" s="44"/>
      <c r="N6" s="44"/>
      <c r="O6" s="44"/>
      <c r="Q6" s="59"/>
      <c r="R6" s="59"/>
      <c r="S6" s="59"/>
      <c r="T6" s="59"/>
      <c r="U6" s="59"/>
    </row>
    <row r="7" spans="1:21" ht="15.75" customHeight="1" x14ac:dyDescent="0.25">
      <c r="A7" s="49"/>
      <c r="B7" s="49"/>
      <c r="C7" s="49"/>
      <c r="D7" s="49"/>
    </row>
    <row r="8" spans="1:21" ht="13.2" customHeight="1" x14ac:dyDescent="0.25">
      <c r="A8" s="41" t="s">
        <v>7</v>
      </c>
      <c r="B8" s="41"/>
      <c r="C8" s="41"/>
      <c r="D8" s="63"/>
      <c r="E8" s="4"/>
      <c r="G8" s="58"/>
      <c r="H8" s="42"/>
      <c r="I8" s="42"/>
      <c r="J8" s="42"/>
      <c r="L8" s="58"/>
      <c r="M8" s="42"/>
      <c r="N8" s="42"/>
      <c r="O8" s="42"/>
      <c r="Q8" s="60"/>
      <c r="R8" s="60"/>
      <c r="S8" s="60"/>
      <c r="T8" s="60"/>
      <c r="U8" s="60"/>
    </row>
    <row r="9" spans="1:21" ht="15.6" x14ac:dyDescent="0.25">
      <c r="A9" s="64"/>
      <c r="B9" s="64"/>
      <c r="C9" s="14" t="s">
        <v>8</v>
      </c>
      <c r="D9" s="14" t="s">
        <v>9</v>
      </c>
      <c r="E9" s="6"/>
      <c r="G9" s="42"/>
      <c r="H9" s="42"/>
      <c r="I9" s="42"/>
      <c r="J9" s="42"/>
      <c r="L9" s="42"/>
      <c r="M9" s="42"/>
      <c r="N9" s="42"/>
      <c r="O9" s="42"/>
      <c r="Q9" s="60"/>
      <c r="R9" s="60"/>
      <c r="S9" s="60"/>
      <c r="T9" s="60"/>
      <c r="U9" s="60"/>
    </row>
    <row r="10" spans="1:21" ht="15.6" x14ac:dyDescent="0.4">
      <c r="A10" s="68" t="s">
        <v>10</v>
      </c>
      <c r="B10" s="68"/>
      <c r="C10" s="15">
        <v>0</v>
      </c>
      <c r="D10" s="16">
        <v>0</v>
      </c>
      <c r="E10" s="3"/>
      <c r="G10" s="42"/>
      <c r="H10" s="42"/>
      <c r="I10" s="42"/>
      <c r="J10" s="42"/>
      <c r="L10" s="42"/>
      <c r="M10" s="42"/>
      <c r="N10" s="42"/>
      <c r="O10" s="42"/>
      <c r="Q10" s="60"/>
      <c r="R10" s="60"/>
      <c r="S10" s="60"/>
      <c r="T10" s="60"/>
      <c r="U10" s="60"/>
    </row>
    <row r="11" spans="1:21" ht="15.6" x14ac:dyDescent="0.4">
      <c r="A11" s="68" t="s">
        <v>11</v>
      </c>
      <c r="B11" s="68"/>
      <c r="C11" s="15">
        <f>C32</f>
        <v>0</v>
      </c>
      <c r="D11" s="16">
        <f>D32</f>
        <v>0</v>
      </c>
      <c r="E11" s="3"/>
      <c r="G11" s="42"/>
      <c r="H11" s="42"/>
      <c r="I11" s="42"/>
      <c r="J11" s="42"/>
      <c r="L11" s="42"/>
      <c r="M11" s="42"/>
      <c r="N11" s="42"/>
      <c r="O11" s="42"/>
      <c r="Q11" s="60"/>
      <c r="R11" s="60"/>
      <c r="S11" s="60"/>
      <c r="T11" s="60"/>
      <c r="U11" s="60"/>
    </row>
    <row r="12" spans="1:21" ht="15.6" x14ac:dyDescent="0.4">
      <c r="A12" s="68" t="s">
        <v>12</v>
      </c>
      <c r="B12" s="68"/>
      <c r="C12" s="15">
        <f>I48</f>
        <v>0</v>
      </c>
      <c r="D12" s="16">
        <f>J48</f>
        <v>0</v>
      </c>
      <c r="E12" s="3"/>
      <c r="G12" s="42"/>
      <c r="H12" s="42"/>
      <c r="I12" s="42"/>
      <c r="J12" s="42"/>
      <c r="L12" s="42"/>
      <c r="M12" s="42"/>
      <c r="N12" s="42"/>
      <c r="O12" s="42"/>
      <c r="Q12" s="60"/>
      <c r="R12" s="60"/>
      <c r="S12" s="60"/>
      <c r="T12" s="60"/>
      <c r="U12" s="60"/>
    </row>
    <row r="13" spans="1:21" ht="15.6" x14ac:dyDescent="0.4">
      <c r="A13" s="68" t="s">
        <v>13</v>
      </c>
      <c r="B13" s="68"/>
      <c r="C13" s="15">
        <f>M48</f>
        <v>0</v>
      </c>
      <c r="D13" s="16">
        <f>N48</f>
        <v>0</v>
      </c>
      <c r="E13" s="3"/>
      <c r="G13" s="42"/>
      <c r="H13" s="42"/>
      <c r="I13" s="42"/>
      <c r="J13" s="42"/>
      <c r="L13" s="42"/>
      <c r="M13" s="42"/>
      <c r="N13" s="42"/>
      <c r="O13" s="42"/>
      <c r="Q13" s="60"/>
      <c r="R13" s="60"/>
      <c r="S13" s="60"/>
      <c r="T13" s="60"/>
      <c r="U13" s="60"/>
    </row>
    <row r="14" spans="1:21" ht="15.6" x14ac:dyDescent="0.4">
      <c r="A14" s="68" t="s">
        <v>14</v>
      </c>
      <c r="B14" s="68"/>
      <c r="C14" s="15">
        <f>T48</f>
        <v>0</v>
      </c>
      <c r="D14" s="16">
        <f>U48</f>
        <v>0</v>
      </c>
      <c r="E14" s="3"/>
      <c r="G14" s="42"/>
      <c r="H14" s="42"/>
      <c r="I14" s="42"/>
      <c r="J14" s="42"/>
      <c r="L14" s="42"/>
      <c r="M14" s="42"/>
      <c r="N14" s="42"/>
      <c r="O14" s="42"/>
      <c r="Q14" s="60"/>
      <c r="R14" s="60"/>
      <c r="S14" s="60"/>
      <c r="T14" s="60"/>
      <c r="U14" s="60"/>
    </row>
    <row r="15" spans="1:21" ht="15.6" x14ac:dyDescent="0.4">
      <c r="A15" s="68" t="s">
        <v>15</v>
      </c>
      <c r="B15" s="68"/>
      <c r="C15" s="15">
        <f>C48</f>
        <v>0</v>
      </c>
      <c r="D15" s="16">
        <f>D48</f>
        <v>0</v>
      </c>
      <c r="E15" s="3"/>
      <c r="G15" s="42"/>
      <c r="H15" s="42"/>
      <c r="I15" s="42"/>
      <c r="J15" s="42"/>
      <c r="L15" s="42"/>
      <c r="M15" s="42"/>
      <c r="N15" s="42"/>
      <c r="O15" s="42"/>
      <c r="Q15" s="60"/>
      <c r="R15" s="60"/>
      <c r="S15" s="60"/>
      <c r="T15" s="60"/>
      <c r="U15" s="60"/>
    </row>
    <row r="16" spans="1:21" ht="15.75" customHeight="1" x14ac:dyDescent="0.4">
      <c r="A16" s="65" t="s">
        <v>16</v>
      </c>
      <c r="B16" s="65"/>
      <c r="C16" s="17">
        <f>C10+C11-C12-C13-C14-C15</f>
        <v>0</v>
      </c>
      <c r="D16" s="18">
        <f>D10+D11-D12-D13-D14-D15</f>
        <v>0</v>
      </c>
      <c r="E16" s="1"/>
      <c r="G16" s="42"/>
      <c r="H16" s="42"/>
      <c r="I16" s="42"/>
      <c r="J16" s="42"/>
      <c r="L16" s="42"/>
      <c r="M16" s="42"/>
      <c r="N16" s="42"/>
      <c r="O16" s="42"/>
      <c r="Q16" s="60"/>
      <c r="R16" s="60"/>
      <c r="S16" s="60"/>
      <c r="T16" s="60"/>
      <c r="U16" s="60"/>
    </row>
    <row r="18" spans="1:21" ht="20.399999999999999" x14ac:dyDescent="0.25">
      <c r="A18" s="48" t="s">
        <v>17</v>
      </c>
      <c r="B18" s="48"/>
      <c r="C18" s="48"/>
      <c r="D18" s="48"/>
      <c r="F18" s="41" t="s">
        <v>18</v>
      </c>
      <c r="G18" s="41"/>
      <c r="H18" s="41"/>
      <c r="I18" s="41"/>
      <c r="J18" s="41"/>
      <c r="L18" s="41" t="s">
        <v>19</v>
      </c>
      <c r="M18" s="42"/>
      <c r="N18" s="42"/>
      <c r="O18" s="42"/>
      <c r="Q18" s="41" t="s">
        <v>20</v>
      </c>
      <c r="R18" s="41"/>
      <c r="S18" s="41"/>
      <c r="T18" s="41"/>
      <c r="U18" s="41"/>
    </row>
    <row r="19" spans="1:21" ht="15.6" x14ac:dyDescent="0.25">
      <c r="A19" s="54" t="s">
        <v>21</v>
      </c>
      <c r="B19" s="54"/>
      <c r="C19" s="19" t="s">
        <v>8</v>
      </c>
      <c r="D19" s="19" t="s">
        <v>9</v>
      </c>
      <c r="E19" s="5"/>
      <c r="F19" s="61" t="s">
        <v>21</v>
      </c>
      <c r="G19" s="61"/>
      <c r="H19" s="14" t="s">
        <v>22</v>
      </c>
      <c r="I19" s="14" t="s">
        <v>8</v>
      </c>
      <c r="J19" s="14" t="s">
        <v>9</v>
      </c>
      <c r="L19" s="14" t="s">
        <v>21</v>
      </c>
      <c r="M19" s="14" t="s">
        <v>8</v>
      </c>
      <c r="N19" s="14" t="s">
        <v>9</v>
      </c>
      <c r="O19" s="14" t="s">
        <v>16</v>
      </c>
      <c r="P19" s="5"/>
      <c r="Q19" s="61" t="s">
        <v>21</v>
      </c>
      <c r="R19" s="61"/>
      <c r="S19" s="14" t="s">
        <v>22</v>
      </c>
      <c r="T19" s="14" t="s">
        <v>8</v>
      </c>
      <c r="U19" s="14" t="s">
        <v>9</v>
      </c>
    </row>
    <row r="20" spans="1:21" ht="15.75" customHeight="1" x14ac:dyDescent="0.4">
      <c r="A20" s="69" t="str">
        <f>IF(January!A20="","",January!A20)</f>
        <v>Paycheck</v>
      </c>
      <c r="B20" s="69"/>
      <c r="C20" s="21"/>
      <c r="D20" s="21"/>
      <c r="E20" s="2"/>
      <c r="F20" s="23" t="b">
        <v>0</v>
      </c>
      <c r="G20" s="24" t="str">
        <f>IF(January!G20="","",January!G20)</f>
        <v>Internet</v>
      </c>
      <c r="H20" s="24"/>
      <c r="I20" s="15"/>
      <c r="J20" s="15"/>
      <c r="L20" s="24" t="str">
        <f>IF(January!L20="","",January!L20)</f>
        <v>Groceries</v>
      </c>
      <c r="M20" s="15"/>
      <c r="N20" s="15"/>
      <c r="O20" s="15">
        <f t="shared" ref="O20:O47" si="0">M20-N20</f>
        <v>0</v>
      </c>
      <c r="P20" s="3"/>
      <c r="Q20" s="23" t="b">
        <v>0</v>
      </c>
      <c r="R20" s="24" t="str">
        <f>IF(January!R20="","",January!R20)</f>
        <v/>
      </c>
      <c r="S20" s="24"/>
      <c r="T20" s="15"/>
      <c r="U20" s="15"/>
    </row>
    <row r="21" spans="1:21" ht="15.75" customHeight="1" x14ac:dyDescent="0.4">
      <c r="A21" s="69" t="str">
        <f>IF(January!A21="","",January!A21)</f>
        <v>Business</v>
      </c>
      <c r="B21" s="69"/>
      <c r="C21" s="21"/>
      <c r="D21" s="21"/>
      <c r="E21" s="2"/>
      <c r="F21" s="23" t="b">
        <v>0</v>
      </c>
      <c r="G21" s="24" t="str">
        <f>IF(January!G21="","",January!G21)</f>
        <v>Water</v>
      </c>
      <c r="H21" s="24"/>
      <c r="I21" s="15"/>
      <c r="J21" s="15"/>
      <c r="L21" s="24" t="str">
        <f>IF(January!L21="","",January!L21)</f>
        <v>Dining out</v>
      </c>
      <c r="M21" s="15"/>
      <c r="N21" s="15"/>
      <c r="O21" s="15">
        <f t="shared" si="0"/>
        <v>0</v>
      </c>
      <c r="P21" s="3"/>
      <c r="Q21" s="23" t="b">
        <v>0</v>
      </c>
      <c r="R21" s="24" t="str">
        <f>IF(January!R21="","",January!R21)</f>
        <v/>
      </c>
      <c r="S21" s="24"/>
      <c r="T21" s="15"/>
      <c r="U21" s="15"/>
    </row>
    <row r="22" spans="1:21" ht="15.75" customHeight="1" x14ac:dyDescent="0.4">
      <c r="A22" s="69" t="str">
        <f>IF(January!A22="","",January!A22)</f>
        <v>Bonus</v>
      </c>
      <c r="B22" s="69"/>
      <c r="C22" s="21"/>
      <c r="D22" s="21"/>
      <c r="E22" s="2"/>
      <c r="F22" s="23" t="b">
        <v>0</v>
      </c>
      <c r="G22" s="24" t="str">
        <f>IF(January!G22="","",January!G22)</f>
        <v>Electricity</v>
      </c>
      <c r="H22" s="24"/>
      <c r="I22" s="15"/>
      <c r="J22" s="15"/>
      <c r="L22" s="24" t="str">
        <f>IF(January!L22="","",January!L22)</f>
        <v>Transport</v>
      </c>
      <c r="M22" s="15"/>
      <c r="N22" s="15"/>
      <c r="O22" s="15">
        <f t="shared" si="0"/>
        <v>0</v>
      </c>
      <c r="P22" s="3"/>
      <c r="Q22" s="23" t="b">
        <v>0</v>
      </c>
      <c r="R22" s="24" t="str">
        <f>IF(January!R22="","",January!R22)</f>
        <v/>
      </c>
      <c r="S22" s="24"/>
      <c r="T22" s="15"/>
      <c r="U22" s="15"/>
    </row>
    <row r="23" spans="1:21" ht="15.75" customHeight="1" x14ac:dyDescent="0.4">
      <c r="A23" s="69" t="str">
        <f>IF(January!A23="","",January!A23)</f>
        <v>Gifts</v>
      </c>
      <c r="B23" s="69"/>
      <c r="C23" s="21"/>
      <c r="D23" s="21"/>
      <c r="E23" s="2"/>
      <c r="F23" s="23" t="b">
        <v>0</v>
      </c>
      <c r="G23" s="24" t="str">
        <f>IF(January!G23="","",January!G23)</f>
        <v>Rent</v>
      </c>
      <c r="H23" s="24"/>
      <c r="I23" s="15"/>
      <c r="J23" s="15"/>
      <c r="L23" s="24" t="str">
        <f>IF(January!L23="","",January!L23)</f>
        <v>Household</v>
      </c>
      <c r="M23" s="15"/>
      <c r="N23" s="15"/>
      <c r="O23" s="15">
        <f t="shared" si="0"/>
        <v>0</v>
      </c>
      <c r="P23" s="3"/>
      <c r="Q23" s="23" t="b">
        <v>0</v>
      </c>
      <c r="R23" s="24" t="str">
        <f>IF(January!R23="","",January!R23)</f>
        <v/>
      </c>
      <c r="S23" s="24"/>
      <c r="T23" s="15"/>
      <c r="U23" s="15"/>
    </row>
    <row r="24" spans="1:21" ht="15.75" customHeight="1" x14ac:dyDescent="0.4">
      <c r="A24" s="69" t="str">
        <f>IF(January!A24="","",January!A24)</f>
        <v/>
      </c>
      <c r="B24" s="69"/>
      <c r="C24" s="21"/>
      <c r="D24" s="21"/>
      <c r="E24" s="2"/>
      <c r="F24" s="23" t="b">
        <v>0</v>
      </c>
      <c r="G24" s="24" t="str">
        <f>IF(January!G24="","",January!G24)</f>
        <v>Mobile</v>
      </c>
      <c r="H24" s="24"/>
      <c r="I24" s="15"/>
      <c r="J24" s="15"/>
      <c r="L24" s="24" t="str">
        <f>IF(January!L24="","",January!L24)</f>
        <v>Education</v>
      </c>
      <c r="M24" s="15"/>
      <c r="N24" s="15"/>
      <c r="O24" s="15">
        <f t="shared" si="0"/>
        <v>0</v>
      </c>
      <c r="P24" s="3"/>
      <c r="Q24" s="23" t="b">
        <v>0</v>
      </c>
      <c r="R24" s="24" t="str">
        <f>IF(January!R24="","",January!R24)</f>
        <v/>
      </c>
      <c r="S24" s="24"/>
      <c r="T24" s="15"/>
      <c r="U24" s="15"/>
    </row>
    <row r="25" spans="1:21" ht="15.75" customHeight="1" x14ac:dyDescent="0.4">
      <c r="A25" s="69" t="str">
        <f>IF(January!A25="","",January!A25)</f>
        <v/>
      </c>
      <c r="B25" s="69"/>
      <c r="C25" s="21"/>
      <c r="D25" s="21"/>
      <c r="E25" s="2"/>
      <c r="F25" s="23" t="b">
        <v>0</v>
      </c>
      <c r="G25" s="24" t="str">
        <f>IF(January!G25="","",January!G25)</f>
        <v>Health Insurance</v>
      </c>
      <c r="H25" s="24"/>
      <c r="I25" s="15"/>
      <c r="J25" s="15"/>
      <c r="L25" s="24" t="str">
        <f>IF(January!L25="","",January!L25)</f>
        <v>Health</v>
      </c>
      <c r="M25" s="15"/>
      <c r="N25" s="15"/>
      <c r="O25" s="15">
        <f t="shared" si="0"/>
        <v>0</v>
      </c>
      <c r="P25" s="3"/>
      <c r="Q25" s="23" t="b">
        <v>0</v>
      </c>
      <c r="R25" s="24" t="str">
        <f>IF(January!R25="","",January!R25)</f>
        <v/>
      </c>
      <c r="S25" s="24"/>
      <c r="T25" s="15"/>
      <c r="U25" s="15"/>
    </row>
    <row r="26" spans="1:21" ht="15.75" customHeight="1" x14ac:dyDescent="0.4">
      <c r="A26" s="69" t="str">
        <f>IF(January!A26="","",January!A26)</f>
        <v/>
      </c>
      <c r="B26" s="69"/>
      <c r="C26" s="21"/>
      <c r="D26" s="21"/>
      <c r="E26" s="2"/>
      <c r="F26" s="23" t="b">
        <v>0</v>
      </c>
      <c r="G26" s="24" t="str">
        <f>IF(January!G26="","",January!G26)</f>
        <v>Gas</v>
      </c>
      <c r="H26" s="24"/>
      <c r="I26" s="15"/>
      <c r="J26" s="15"/>
      <c r="L26" s="24" t="str">
        <f>IF(January!L26="","",January!L26)</f>
        <v>Beauty</v>
      </c>
      <c r="M26" s="15"/>
      <c r="N26" s="15"/>
      <c r="O26" s="15">
        <f t="shared" si="0"/>
        <v>0</v>
      </c>
      <c r="P26" s="3"/>
      <c r="Q26" s="23" t="b">
        <v>0</v>
      </c>
      <c r="R26" s="24" t="str">
        <f>IF(January!R26="","",January!R26)</f>
        <v/>
      </c>
      <c r="S26" s="24"/>
      <c r="T26" s="15"/>
      <c r="U26" s="15"/>
    </row>
    <row r="27" spans="1:21" ht="15.75" customHeight="1" x14ac:dyDescent="0.4">
      <c r="A27" s="69" t="str">
        <f>IF(January!A27="","",January!A27)</f>
        <v/>
      </c>
      <c r="B27" s="69"/>
      <c r="C27" s="21"/>
      <c r="D27" s="21"/>
      <c r="E27" s="2"/>
      <c r="F27" s="23" t="b">
        <v>0</v>
      </c>
      <c r="G27" s="24" t="str">
        <f>IF(January!G27="","",January!G27)</f>
        <v>Spotify</v>
      </c>
      <c r="H27" s="24"/>
      <c r="I27" s="15"/>
      <c r="J27" s="15"/>
      <c r="L27" s="24" t="str">
        <f>IF(January!L27="","",January!L27)</f>
        <v>Gifts</v>
      </c>
      <c r="M27" s="15"/>
      <c r="N27" s="15"/>
      <c r="O27" s="15">
        <f t="shared" si="0"/>
        <v>0</v>
      </c>
      <c r="P27" s="3"/>
      <c r="Q27" s="23" t="b">
        <v>0</v>
      </c>
      <c r="R27" s="24" t="str">
        <f>IF(January!R27="","",January!R27)</f>
        <v/>
      </c>
      <c r="S27" s="24"/>
      <c r="T27" s="15"/>
      <c r="U27" s="15"/>
    </row>
    <row r="28" spans="1:21" ht="15.6" x14ac:dyDescent="0.4">
      <c r="A28" s="69" t="str">
        <f>IF(January!A28="","",January!A28)</f>
        <v/>
      </c>
      <c r="B28" s="69"/>
      <c r="C28" s="21"/>
      <c r="D28" s="21"/>
      <c r="E28" s="2"/>
      <c r="F28" s="23" t="b">
        <v>0</v>
      </c>
      <c r="G28" s="24" t="str">
        <f>IF(January!G28="","",January!G28)</f>
        <v>Netflix</v>
      </c>
      <c r="H28" s="24"/>
      <c r="I28" s="15"/>
      <c r="J28" s="15"/>
      <c r="L28" s="24" t="str">
        <f>IF(January!L28="","",January!L28)</f>
        <v>Clothes</v>
      </c>
      <c r="M28" s="15"/>
      <c r="N28" s="15"/>
      <c r="O28" s="15">
        <f t="shared" si="0"/>
        <v>0</v>
      </c>
      <c r="P28" s="3"/>
      <c r="Q28" s="23" t="b">
        <v>0</v>
      </c>
      <c r="R28" s="24" t="str">
        <f>IF(January!R28="","",January!R28)</f>
        <v/>
      </c>
      <c r="S28" s="24"/>
      <c r="T28" s="15"/>
      <c r="U28" s="15"/>
    </row>
    <row r="29" spans="1:21" ht="15.6" x14ac:dyDescent="0.4">
      <c r="A29" s="69" t="str">
        <f>IF(January!A29="","",January!A29)</f>
        <v/>
      </c>
      <c r="B29" s="69"/>
      <c r="C29" s="21"/>
      <c r="D29" s="21"/>
      <c r="E29" s="2"/>
      <c r="F29" s="23" t="b">
        <v>0</v>
      </c>
      <c r="G29" s="24" t="str">
        <f>IF(January!G29="","",January!G29)</f>
        <v>Disney Plus</v>
      </c>
      <c r="H29" s="24"/>
      <c r="I29" s="15"/>
      <c r="J29" s="15"/>
      <c r="L29" s="24" t="str">
        <f>IF(January!L29="","",January!L29)</f>
        <v>Entertainment</v>
      </c>
      <c r="M29" s="15"/>
      <c r="N29" s="15"/>
      <c r="O29" s="15">
        <f t="shared" si="0"/>
        <v>0</v>
      </c>
      <c r="P29" s="3"/>
      <c r="Q29" s="23" t="b">
        <v>0</v>
      </c>
      <c r="R29" s="24" t="str">
        <f>IF(January!R29="","",January!R29)</f>
        <v/>
      </c>
      <c r="S29" s="24"/>
      <c r="T29" s="15"/>
      <c r="U29" s="15"/>
    </row>
    <row r="30" spans="1:21" ht="15.6" x14ac:dyDescent="0.4">
      <c r="A30" s="69" t="str">
        <f>IF(January!A30="","",January!A30)</f>
        <v/>
      </c>
      <c r="B30" s="69"/>
      <c r="C30" s="21"/>
      <c r="D30" s="21"/>
      <c r="E30" s="2"/>
      <c r="F30" s="23" t="b">
        <v>0</v>
      </c>
      <c r="G30" s="24" t="str">
        <f>IF(January!G30="","",January!G30)</f>
        <v>Maintenance</v>
      </c>
      <c r="H30" s="24"/>
      <c r="I30" s="15"/>
      <c r="J30" s="15"/>
      <c r="L30" s="24" t="str">
        <f>IF(January!L30="","",January!L30)</f>
        <v>Miscellaneous</v>
      </c>
      <c r="M30" s="15"/>
      <c r="N30" s="15"/>
      <c r="O30" s="15">
        <f t="shared" si="0"/>
        <v>0</v>
      </c>
      <c r="P30" s="3"/>
      <c r="Q30" s="23" t="b">
        <v>0</v>
      </c>
      <c r="R30" s="24" t="str">
        <f>IF(January!R30="","",January!R30)</f>
        <v/>
      </c>
      <c r="S30" s="24"/>
      <c r="T30" s="15"/>
      <c r="U30" s="15"/>
    </row>
    <row r="31" spans="1:21" ht="15.6" x14ac:dyDescent="0.4">
      <c r="A31" s="69" t="str">
        <f>IF(January!A31="","",January!A31)</f>
        <v/>
      </c>
      <c r="B31" s="69"/>
      <c r="C31" s="21"/>
      <c r="D31" s="21"/>
      <c r="E31" s="2"/>
      <c r="F31" s="23" t="b">
        <v>0</v>
      </c>
      <c r="G31" s="24" t="str">
        <f>IF(January!G31="","",January!G31)</f>
        <v>Car</v>
      </c>
      <c r="H31" s="24"/>
      <c r="I31" s="15"/>
      <c r="J31" s="15"/>
      <c r="L31" s="24" t="str">
        <f>IF(January!L31="","",January!L31)</f>
        <v/>
      </c>
      <c r="M31" s="15"/>
      <c r="N31" s="15"/>
      <c r="O31" s="15">
        <f t="shared" si="0"/>
        <v>0</v>
      </c>
      <c r="P31" s="3"/>
      <c r="Q31" s="23" t="b">
        <v>0</v>
      </c>
      <c r="R31" s="24" t="str">
        <f>IF(January!R31="","",January!R31)</f>
        <v/>
      </c>
      <c r="S31" s="24"/>
      <c r="T31" s="15"/>
      <c r="U31" s="15"/>
    </row>
    <row r="32" spans="1:21" ht="16.8" x14ac:dyDescent="0.4">
      <c r="A32" s="67" t="s">
        <v>49</v>
      </c>
      <c r="B32" s="67"/>
      <c r="C32" s="12">
        <f>SUM(C20:C31)</f>
        <v>0</v>
      </c>
      <c r="D32" s="12">
        <f>SUM(D20:D31)</f>
        <v>0</v>
      </c>
      <c r="E32" s="9"/>
      <c r="F32" s="23" t="b">
        <v>0</v>
      </c>
      <c r="G32" s="24" t="str">
        <f>IF(January!G32="","",January!G32)</f>
        <v/>
      </c>
      <c r="H32" s="24"/>
      <c r="I32" s="15"/>
      <c r="J32" s="15"/>
      <c r="L32" s="24" t="str">
        <f>IF(January!L32="","",January!L32)</f>
        <v/>
      </c>
      <c r="M32" s="15"/>
      <c r="N32" s="15"/>
      <c r="O32" s="15">
        <f t="shared" si="0"/>
        <v>0</v>
      </c>
      <c r="P32" s="3"/>
      <c r="Q32" s="23" t="b">
        <v>0</v>
      </c>
      <c r="R32" s="24" t="str">
        <f>IF(January!R32="","",January!R32)</f>
        <v/>
      </c>
      <c r="S32" s="24"/>
      <c r="T32" s="15"/>
      <c r="U32" s="15"/>
    </row>
    <row r="33" spans="1:21" ht="15.6" x14ac:dyDescent="0.4">
      <c r="F33" s="23" t="b">
        <v>0</v>
      </c>
      <c r="G33" s="24" t="str">
        <f>IF(January!G33="","",January!G33)</f>
        <v/>
      </c>
      <c r="H33" s="24"/>
      <c r="I33" s="15"/>
      <c r="J33" s="15"/>
      <c r="L33" s="24" t="str">
        <f>IF(January!L33="","",January!L33)</f>
        <v/>
      </c>
      <c r="M33" s="15"/>
      <c r="N33" s="15"/>
      <c r="O33" s="15">
        <f t="shared" si="0"/>
        <v>0</v>
      </c>
      <c r="P33" s="3"/>
      <c r="Q33" s="23" t="b">
        <v>0</v>
      </c>
      <c r="R33" s="24" t="str">
        <f>IF(January!R33="","",January!R33)</f>
        <v/>
      </c>
      <c r="S33" s="24"/>
      <c r="T33" s="15"/>
      <c r="U33" s="15"/>
    </row>
    <row r="34" spans="1:21" ht="15.6" customHeight="1" x14ac:dyDescent="0.4">
      <c r="A34" s="48" t="s">
        <v>50</v>
      </c>
      <c r="B34" s="48"/>
      <c r="C34" s="48"/>
      <c r="D34" s="48"/>
      <c r="F34" s="23" t="b">
        <v>0</v>
      </c>
      <c r="G34" s="24" t="str">
        <f>IF(January!G34="","",January!G34)</f>
        <v/>
      </c>
      <c r="H34" s="24"/>
      <c r="I34" s="15"/>
      <c r="J34" s="15"/>
      <c r="L34" s="24" t="str">
        <f>IF(January!L34="","",January!L34)</f>
        <v/>
      </c>
      <c r="M34" s="15"/>
      <c r="N34" s="15"/>
      <c r="O34" s="15">
        <f t="shared" si="0"/>
        <v>0</v>
      </c>
      <c r="P34" s="3"/>
      <c r="Q34" s="23" t="b">
        <v>0</v>
      </c>
      <c r="R34" s="24" t="str">
        <f>IF(January!R34="","",January!R34)</f>
        <v/>
      </c>
      <c r="S34" s="24"/>
      <c r="T34" s="15"/>
      <c r="U34" s="15"/>
    </row>
    <row r="35" spans="1:21" ht="16.8" x14ac:dyDescent="0.4">
      <c r="A35" s="66" t="s">
        <v>51</v>
      </c>
      <c r="B35" s="66"/>
      <c r="C35" s="22" t="s">
        <v>8</v>
      </c>
      <c r="D35" s="22" t="s">
        <v>9</v>
      </c>
      <c r="E35" s="8"/>
      <c r="F35" s="23" t="b">
        <v>0</v>
      </c>
      <c r="G35" s="24" t="str">
        <f>IF(January!G35="","",January!G35)</f>
        <v/>
      </c>
      <c r="H35" s="24"/>
      <c r="I35" s="15"/>
      <c r="J35" s="15"/>
      <c r="L35" s="24" t="str">
        <f>IF(January!L35="","",January!L35)</f>
        <v/>
      </c>
      <c r="M35" s="15"/>
      <c r="N35" s="15"/>
      <c r="O35" s="15">
        <f t="shared" si="0"/>
        <v>0</v>
      </c>
      <c r="P35" s="3"/>
      <c r="Q35" s="23" t="b">
        <v>0</v>
      </c>
      <c r="R35" s="24" t="str">
        <f>IF(January!R35="","",January!R35)</f>
        <v/>
      </c>
      <c r="S35" s="24"/>
      <c r="T35" s="15"/>
      <c r="U35" s="15"/>
    </row>
    <row r="36" spans="1:21" ht="16.8" x14ac:dyDescent="0.4">
      <c r="A36" s="23" t="b">
        <v>0</v>
      </c>
      <c r="B36" s="24" t="str">
        <f>IF(January!B36="","",January!B36)</f>
        <v>Car</v>
      </c>
      <c r="C36" s="15"/>
      <c r="D36" s="15"/>
      <c r="E36" s="1"/>
      <c r="F36" s="23" t="b">
        <v>0</v>
      </c>
      <c r="G36" s="24" t="str">
        <f>IF(January!G36="","",January!G36)</f>
        <v/>
      </c>
      <c r="H36" s="24"/>
      <c r="I36" s="15"/>
      <c r="J36" s="15"/>
      <c r="L36" s="24" t="str">
        <f>IF(January!L36="","",January!L36)</f>
        <v/>
      </c>
      <c r="M36" s="15"/>
      <c r="N36" s="15"/>
      <c r="O36" s="15">
        <f t="shared" si="0"/>
        <v>0</v>
      </c>
      <c r="P36" s="3"/>
      <c r="Q36" s="23" t="b">
        <v>0</v>
      </c>
      <c r="R36" s="24" t="str">
        <f>IF(January!R36="","",January!R36)</f>
        <v/>
      </c>
      <c r="S36" s="24"/>
      <c r="T36" s="15"/>
      <c r="U36" s="15"/>
    </row>
    <row r="37" spans="1:21" ht="16.8" x14ac:dyDescent="0.4">
      <c r="A37" s="23" t="b">
        <v>0</v>
      </c>
      <c r="B37" s="24" t="str">
        <f>IF(January!B37="","",January!B37)</f>
        <v>House</v>
      </c>
      <c r="C37" s="15"/>
      <c r="D37" s="15"/>
      <c r="E37" s="1"/>
      <c r="F37" s="23" t="b">
        <v>0</v>
      </c>
      <c r="G37" s="24" t="str">
        <f>IF(January!G37="","",January!G37)</f>
        <v/>
      </c>
      <c r="H37" s="24"/>
      <c r="I37" s="15"/>
      <c r="J37" s="15"/>
      <c r="L37" s="24" t="str">
        <f>IF(January!L37="","",January!L37)</f>
        <v/>
      </c>
      <c r="M37" s="15"/>
      <c r="N37" s="15"/>
      <c r="O37" s="15">
        <f t="shared" si="0"/>
        <v>0</v>
      </c>
      <c r="P37" s="3"/>
      <c r="Q37" s="23" t="b">
        <v>0</v>
      </c>
      <c r="R37" s="24" t="str">
        <f>IF(January!R37="","",January!R37)</f>
        <v/>
      </c>
      <c r="S37" s="24"/>
      <c r="T37" s="15"/>
      <c r="U37" s="15"/>
    </row>
    <row r="38" spans="1:21" ht="16.8" x14ac:dyDescent="0.4">
      <c r="A38" s="23" t="b">
        <v>0</v>
      </c>
      <c r="B38" s="24" t="str">
        <f>IF(January!B38="","",January!B38)</f>
        <v/>
      </c>
      <c r="C38" s="15"/>
      <c r="D38" s="15"/>
      <c r="E38" s="1"/>
      <c r="F38" s="23" t="b">
        <v>0</v>
      </c>
      <c r="G38" s="24" t="str">
        <f>IF(January!G38="","",January!G38)</f>
        <v/>
      </c>
      <c r="H38" s="24"/>
      <c r="I38" s="15"/>
      <c r="J38" s="15"/>
      <c r="L38" s="24" t="str">
        <f>IF(January!L38="","",January!L38)</f>
        <v/>
      </c>
      <c r="M38" s="15"/>
      <c r="N38" s="15"/>
      <c r="O38" s="15">
        <f t="shared" si="0"/>
        <v>0</v>
      </c>
      <c r="P38" s="3"/>
      <c r="Q38" s="23" t="b">
        <v>0</v>
      </c>
      <c r="R38" s="24" t="str">
        <f>IF(January!R38="","",January!R38)</f>
        <v/>
      </c>
      <c r="S38" s="24"/>
      <c r="T38" s="15"/>
      <c r="U38" s="15"/>
    </row>
    <row r="39" spans="1:21" ht="16.8" x14ac:dyDescent="0.4">
      <c r="A39" s="23" t="b">
        <v>0</v>
      </c>
      <c r="B39" s="24" t="str">
        <f>IF(January!B39="","",January!B39)</f>
        <v/>
      </c>
      <c r="C39" s="15"/>
      <c r="D39" s="15"/>
      <c r="E39" s="1"/>
      <c r="F39" s="23" t="b">
        <v>0</v>
      </c>
      <c r="G39" s="24" t="str">
        <f>IF(January!G39="","",January!G39)</f>
        <v/>
      </c>
      <c r="H39" s="24"/>
      <c r="I39" s="15"/>
      <c r="J39" s="15"/>
      <c r="L39" s="24" t="str">
        <f>IF(January!L39="","",January!L39)</f>
        <v/>
      </c>
      <c r="M39" s="15"/>
      <c r="N39" s="15"/>
      <c r="O39" s="15">
        <f t="shared" si="0"/>
        <v>0</v>
      </c>
      <c r="P39" s="3"/>
      <c r="Q39" s="23" t="b">
        <v>0</v>
      </c>
      <c r="R39" s="24" t="str">
        <f>IF(January!R39="","",January!R39)</f>
        <v/>
      </c>
      <c r="S39" s="24"/>
      <c r="T39" s="15"/>
      <c r="U39" s="15"/>
    </row>
    <row r="40" spans="1:21" ht="16.8" x14ac:dyDescent="0.4">
      <c r="A40" s="23" t="b">
        <v>0</v>
      </c>
      <c r="B40" s="24" t="str">
        <f>IF(January!B40="","",January!B40)</f>
        <v/>
      </c>
      <c r="C40" s="15"/>
      <c r="D40" s="15"/>
      <c r="E40" s="1"/>
      <c r="F40" s="23" t="b">
        <v>0</v>
      </c>
      <c r="G40" s="24" t="str">
        <f>IF(January!G40="","",January!G40)</f>
        <v/>
      </c>
      <c r="H40" s="24"/>
      <c r="I40" s="15"/>
      <c r="J40" s="15"/>
      <c r="L40" s="24" t="str">
        <f>IF(January!L40="","",January!L40)</f>
        <v/>
      </c>
      <c r="M40" s="15"/>
      <c r="N40" s="15"/>
      <c r="O40" s="15">
        <f t="shared" si="0"/>
        <v>0</v>
      </c>
      <c r="P40" s="3"/>
      <c r="Q40" s="23" t="b">
        <v>0</v>
      </c>
      <c r="R40" s="24" t="str">
        <f>IF(January!R40="","",January!R40)</f>
        <v/>
      </c>
      <c r="S40" s="24"/>
      <c r="T40" s="15"/>
      <c r="U40" s="15"/>
    </row>
    <row r="41" spans="1:21" ht="16.8" x14ac:dyDescent="0.4">
      <c r="A41" s="23" t="b">
        <v>0</v>
      </c>
      <c r="B41" s="24" t="str">
        <f>IF(January!B41="","",January!B41)</f>
        <v/>
      </c>
      <c r="C41" s="15"/>
      <c r="D41" s="15"/>
      <c r="E41" s="1"/>
      <c r="F41" s="23" t="b">
        <v>0</v>
      </c>
      <c r="G41" s="24" t="str">
        <f>IF(January!G41="","",January!G41)</f>
        <v/>
      </c>
      <c r="H41" s="24"/>
      <c r="I41" s="15"/>
      <c r="J41" s="15"/>
      <c r="L41" s="24" t="str">
        <f>IF(January!L41="","",January!L41)</f>
        <v/>
      </c>
      <c r="M41" s="15"/>
      <c r="N41" s="15"/>
      <c r="O41" s="15">
        <f t="shared" si="0"/>
        <v>0</v>
      </c>
      <c r="P41" s="3"/>
      <c r="Q41" s="23" t="b">
        <v>0</v>
      </c>
      <c r="R41" s="24" t="str">
        <f>IF(January!R41="","",January!R41)</f>
        <v/>
      </c>
      <c r="S41" s="24"/>
      <c r="T41" s="15"/>
      <c r="U41" s="15"/>
    </row>
    <row r="42" spans="1:21" ht="16.8" x14ac:dyDescent="0.4">
      <c r="A42" s="23" t="b">
        <v>0</v>
      </c>
      <c r="B42" s="24" t="str">
        <f>IF(January!B42="","",January!B42)</f>
        <v/>
      </c>
      <c r="C42" s="15"/>
      <c r="D42" s="15"/>
      <c r="E42" s="1"/>
      <c r="F42" s="23" t="b">
        <v>0</v>
      </c>
      <c r="G42" s="24" t="str">
        <f>IF(January!G42="","",January!G42)</f>
        <v/>
      </c>
      <c r="H42" s="24"/>
      <c r="I42" s="15"/>
      <c r="J42" s="15"/>
      <c r="L42" s="24" t="str">
        <f>IF(January!L42="","",January!L42)</f>
        <v/>
      </c>
      <c r="M42" s="15"/>
      <c r="N42" s="15"/>
      <c r="O42" s="15">
        <f t="shared" si="0"/>
        <v>0</v>
      </c>
      <c r="P42" s="3"/>
      <c r="Q42" s="23" t="b">
        <v>0</v>
      </c>
      <c r="R42" s="24" t="str">
        <f>IF(January!R42="","",January!R42)</f>
        <v/>
      </c>
      <c r="S42" s="24"/>
      <c r="T42" s="15"/>
      <c r="U42" s="15"/>
    </row>
    <row r="43" spans="1:21" ht="16.8" x14ac:dyDescent="0.4">
      <c r="A43" s="23" t="b">
        <v>0</v>
      </c>
      <c r="B43" s="24" t="str">
        <f>IF(January!B43="","",January!B43)</f>
        <v/>
      </c>
      <c r="C43" s="15"/>
      <c r="D43" s="15"/>
      <c r="E43" s="1"/>
      <c r="F43" s="23" t="b">
        <v>0</v>
      </c>
      <c r="G43" s="24" t="str">
        <f>IF(January!G43="","",January!G43)</f>
        <v/>
      </c>
      <c r="H43" s="24"/>
      <c r="I43" s="15"/>
      <c r="J43" s="15"/>
      <c r="L43" s="24" t="str">
        <f>IF(January!L43="","",January!L43)</f>
        <v/>
      </c>
      <c r="M43" s="15"/>
      <c r="N43" s="15"/>
      <c r="O43" s="15">
        <f t="shared" si="0"/>
        <v>0</v>
      </c>
      <c r="P43" s="3"/>
      <c r="Q43" s="23" t="b">
        <v>0</v>
      </c>
      <c r="R43" s="24" t="str">
        <f>IF(January!R43="","",January!R43)</f>
        <v/>
      </c>
      <c r="S43" s="24"/>
      <c r="T43" s="15"/>
      <c r="U43" s="15"/>
    </row>
    <row r="44" spans="1:21" ht="16.8" x14ac:dyDescent="0.4">
      <c r="A44" s="23" t="b">
        <v>0</v>
      </c>
      <c r="B44" s="24" t="str">
        <f>IF(January!B44="","",January!B44)</f>
        <v/>
      </c>
      <c r="C44" s="15"/>
      <c r="D44" s="15"/>
      <c r="E44" s="1"/>
      <c r="F44" s="23" t="b">
        <v>0</v>
      </c>
      <c r="G44" s="24" t="str">
        <f>IF(January!G44="","",January!G44)</f>
        <v/>
      </c>
      <c r="H44" s="24"/>
      <c r="I44" s="15"/>
      <c r="J44" s="15"/>
      <c r="L44" s="24" t="str">
        <f>IF(January!L44="","",January!L44)</f>
        <v/>
      </c>
      <c r="M44" s="15"/>
      <c r="N44" s="15"/>
      <c r="O44" s="15">
        <f t="shared" si="0"/>
        <v>0</v>
      </c>
      <c r="P44" s="3"/>
      <c r="Q44" s="23" t="b">
        <v>0</v>
      </c>
      <c r="R44" s="24" t="str">
        <f>IF(January!R44="","",January!R44)</f>
        <v/>
      </c>
      <c r="S44" s="24"/>
      <c r="T44" s="15"/>
      <c r="U44" s="15"/>
    </row>
    <row r="45" spans="1:21" ht="16.8" x14ac:dyDescent="0.4">
      <c r="A45" s="23" t="b">
        <v>0</v>
      </c>
      <c r="B45" s="24" t="str">
        <f>IF(January!B45="","",January!B45)</f>
        <v/>
      </c>
      <c r="C45" s="15"/>
      <c r="D45" s="15"/>
      <c r="E45" s="1"/>
      <c r="F45" s="23" t="b">
        <v>0</v>
      </c>
      <c r="G45" s="24" t="str">
        <f>IF(January!G45="","",January!G45)</f>
        <v/>
      </c>
      <c r="H45" s="24"/>
      <c r="I45" s="15"/>
      <c r="J45" s="15"/>
      <c r="L45" s="24" t="str">
        <f>IF(January!L45="","",January!L45)</f>
        <v/>
      </c>
      <c r="M45" s="15"/>
      <c r="N45" s="15"/>
      <c r="O45" s="15">
        <f t="shared" si="0"/>
        <v>0</v>
      </c>
      <c r="P45" s="3"/>
      <c r="Q45" s="23" t="b">
        <v>0</v>
      </c>
      <c r="R45" s="24" t="str">
        <f>IF(January!R45="","",January!R45)</f>
        <v/>
      </c>
      <c r="S45" s="24"/>
      <c r="T45" s="15"/>
      <c r="U45" s="15"/>
    </row>
    <row r="46" spans="1:21" ht="16.8" x14ac:dyDescent="0.4">
      <c r="A46" s="23" t="b">
        <v>0</v>
      </c>
      <c r="B46" s="24" t="str">
        <f>IF(January!B46="","",January!B46)</f>
        <v/>
      </c>
      <c r="C46" s="15"/>
      <c r="D46" s="15"/>
      <c r="E46" s="1"/>
      <c r="F46" s="23" t="b">
        <v>0</v>
      </c>
      <c r="G46" s="24" t="str">
        <f>IF(January!G46="","",January!G46)</f>
        <v/>
      </c>
      <c r="H46" s="24"/>
      <c r="I46" s="15"/>
      <c r="J46" s="15"/>
      <c r="L46" s="24" t="str">
        <f>IF(January!L46="","",January!L46)</f>
        <v/>
      </c>
      <c r="M46" s="15"/>
      <c r="N46" s="15"/>
      <c r="O46" s="15">
        <f t="shared" si="0"/>
        <v>0</v>
      </c>
      <c r="P46" s="3"/>
      <c r="Q46" s="23" t="b">
        <v>0</v>
      </c>
      <c r="R46" s="24" t="str">
        <f>IF(January!R46="","",January!R46)</f>
        <v/>
      </c>
      <c r="S46" s="24"/>
      <c r="T46" s="15"/>
      <c r="U46" s="15"/>
    </row>
    <row r="47" spans="1:21" ht="16.8" x14ac:dyDescent="0.4">
      <c r="A47" s="23" t="b">
        <v>0</v>
      </c>
      <c r="B47" s="24" t="str">
        <f>IF(January!B47="","",January!B47)</f>
        <v/>
      </c>
      <c r="C47" s="15"/>
      <c r="D47" s="15"/>
      <c r="E47" s="1"/>
      <c r="F47" s="23" t="b">
        <v>0</v>
      </c>
      <c r="G47" s="24" t="str">
        <f>IF(January!G47="","",January!G47)</f>
        <v/>
      </c>
      <c r="H47" s="24"/>
      <c r="I47" s="15"/>
      <c r="J47" s="15"/>
      <c r="L47" s="24" t="str">
        <f>IF(January!L47="","",January!L47)</f>
        <v/>
      </c>
      <c r="M47" s="15"/>
      <c r="N47" s="15"/>
      <c r="O47" s="15">
        <f t="shared" si="0"/>
        <v>0</v>
      </c>
      <c r="P47" s="3"/>
      <c r="Q47" s="23" t="b">
        <v>0</v>
      </c>
      <c r="R47" s="24" t="str">
        <f>IF(January!R47="","",January!R47)</f>
        <v/>
      </c>
      <c r="S47" s="24"/>
      <c r="T47" s="15"/>
      <c r="U47" s="15"/>
    </row>
    <row r="48" spans="1:21" ht="16.8" x14ac:dyDescent="0.25">
      <c r="A48" s="66" t="s">
        <v>49</v>
      </c>
      <c r="B48" s="66"/>
      <c r="C48" s="25">
        <f>SUM(C36:C47)</f>
        <v>0</v>
      </c>
      <c r="D48" s="25">
        <f>SUM(IF(A36=TRUE,D36,0)+IF(A37=TRUE,D37,0)+IF(A38=TRUE,D38,0)+IF(A39=TRUE,D39,0)+IF(A40=TRUE,D40,0)+IF(A41=TRUE,D41,0)+IF(A42=TRUE,D42,0)+IF(A43=TRUE,D43,0)+IF(A44=TRUE,D44,0)+IF(A45=TRUE,D45,0)+IF(A46=TRUE,D46,0)+IF(A47=TRUE,D47,0))</f>
        <v>0</v>
      </c>
      <c r="E48" s="7"/>
      <c r="F48" s="56" t="s">
        <v>49</v>
      </c>
      <c r="G48" s="56"/>
      <c r="H48" s="27"/>
      <c r="I48" s="28">
        <f>SUM(I20:I47)</f>
        <v>0</v>
      </c>
      <c r="J48" s="34">
        <f>SUM(IF(F20=TRUE,J20,0)+IF(F21=TRUE,J21,0)+IF(F22=TRUE,J22,0)+IF(F23=TRUE,J23,0)+IF(F24=TRUE,J24,0)+IF(F25=TRUE,J25,0)+IF(F26=TRUE,J26,0)+IF(F27=TRUE,J27,0)+IF(F28=TRUE,J28,0)+IF(F29=TRUE,J29,0)+IF(F30=TRUE,J30,0)+IF(F31=TRUE,J31,0)+IF(F32=TRUE,J32,0)+IF(F33=TRUE,J33,0)+IF(F34=TRUE,J34,0)+IF(F35=TRUE,J35,0)+IF(F36=TRUE,J36,0)+IF(F37=TRUE,J37,0)+IF(F38=TRUE,J38,0)+IF(F39=TRUE,J39,0)+IF(F40=TRUE,J40,0)+IF(F41=TRUE,J41,0)+IF(F42=TRUE,J42,0)+IF(F43=TRUE,J43,0)+IF(F44=TRUE,J44,0)+IF(F45=TRUE,J45,0)+IF(F46=TRUE,J46,0)+IF(F47=TRUE,J47,0))</f>
        <v>0</v>
      </c>
      <c r="L48" s="27" t="s">
        <v>49</v>
      </c>
      <c r="M48" s="28">
        <f>SUM(M20:M47)</f>
        <v>0</v>
      </c>
      <c r="N48" s="28">
        <f>SUM(N20:N47)</f>
        <v>0</v>
      </c>
      <c r="O48" s="28">
        <f>SUM(O20:O47)</f>
        <v>0</v>
      </c>
      <c r="P48" s="7"/>
      <c r="Q48" s="56" t="s">
        <v>49</v>
      </c>
      <c r="R48" s="56"/>
      <c r="S48" s="27"/>
      <c r="T48" s="28">
        <f>SUM(T20:T47)</f>
        <v>0</v>
      </c>
      <c r="U48" s="28">
        <f>SUM(IF(Q20=TRUE,U20,0)+IF(Q21=TRUE,U21,0)+IF(Q22=TRUE,U22,0)+IF(Q23=TRUE,U23,0)+IF(Q24=TRUE,U24,0)+IF(Q25=TRUE,U25,0)+IF(Q26=TRUE,U26,0)+IF(Q27=TRUE,U27,0)+IF(Q28=TRUE,U28,0)+IF(Q29=TRUE,U29,0)+IF(Q30=TRUE,U30,0)+IF(Q31=TRUE,U31,0)+IF(Q32=TRUE,U32,0)+IF(Q33=TRUE,U33,0)+IF(Q34=TRUE,U34,0)+IF(Q35=TRUE,U35,0)+IF(Q36=TRUE,U36,0)+IF(Q37=TRUE,U37,0)+IF(Q38=TRUE,U38,0)+IF(Q39=TRUE,U39,0)+IF(Q40=TRUE,U40,0)+IF(Q41=TRUE,U41,0)+IF(Q42=TRUE,U42,0)+IF(Q43=TRUE,U43,0)+IF(Q44=TRUE,U44,0)+IF(Q45=TRUE,U45,0)+IF(Q46=TRUE,U46,0)+IF(Q47=TRUE,U47,0))</f>
        <v>0</v>
      </c>
    </row>
    <row r="50" spans="1:21" ht="13.2" customHeight="1" x14ac:dyDescent="0.25">
      <c r="A50" s="48" t="s">
        <v>53</v>
      </c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Q50" s="60"/>
      <c r="R50" s="60"/>
      <c r="S50" s="60"/>
      <c r="T50" s="60"/>
      <c r="U50" s="60"/>
    </row>
    <row r="51" spans="1:21" ht="15.6" x14ac:dyDescent="0.25">
      <c r="A51" s="54" t="s">
        <v>54</v>
      </c>
      <c r="B51" s="54"/>
      <c r="C51" s="54" t="s">
        <v>55</v>
      </c>
      <c r="D51" s="55"/>
      <c r="E51" s="54" t="s">
        <v>21</v>
      </c>
      <c r="F51" s="54"/>
      <c r="G51" s="54"/>
      <c r="H51" s="54" t="s">
        <v>56</v>
      </c>
      <c r="I51" s="55"/>
      <c r="J51" s="55"/>
      <c r="K51" s="55"/>
      <c r="L51" s="55"/>
      <c r="M51" s="55"/>
      <c r="N51" s="55"/>
      <c r="O51" s="55"/>
      <c r="P51" s="10"/>
      <c r="Q51" s="60"/>
      <c r="R51" s="60"/>
      <c r="S51" s="60"/>
      <c r="T51" s="60"/>
      <c r="U51" s="60"/>
    </row>
    <row r="52" spans="1:21" ht="15.6" x14ac:dyDescent="0.4">
      <c r="A52" s="70"/>
      <c r="B52" s="70"/>
      <c r="C52" s="38"/>
      <c r="D52" s="38"/>
      <c r="E52" s="40"/>
      <c r="F52" s="40"/>
      <c r="G52" s="40"/>
      <c r="H52" s="39"/>
      <c r="I52" s="39"/>
      <c r="J52" s="39"/>
      <c r="K52" s="39"/>
      <c r="L52" s="39"/>
      <c r="M52" s="39"/>
      <c r="N52" s="39"/>
      <c r="O52" s="39"/>
      <c r="P52" s="11"/>
      <c r="Q52" s="60"/>
      <c r="R52" s="60"/>
      <c r="S52" s="60"/>
      <c r="T52" s="60"/>
      <c r="U52" s="60"/>
    </row>
    <row r="53" spans="1:21" ht="15.6" x14ac:dyDescent="0.4">
      <c r="A53" s="70"/>
      <c r="B53" s="70"/>
      <c r="C53" s="38"/>
      <c r="D53" s="38"/>
      <c r="E53" s="40"/>
      <c r="F53" s="40"/>
      <c r="G53" s="40"/>
      <c r="H53" s="39"/>
      <c r="I53" s="39"/>
      <c r="J53" s="39"/>
      <c r="K53" s="39"/>
      <c r="L53" s="39"/>
      <c r="M53" s="39"/>
      <c r="N53" s="39"/>
      <c r="O53" s="39"/>
      <c r="P53" s="11"/>
      <c r="Q53" s="60"/>
      <c r="R53" s="60"/>
      <c r="S53" s="60"/>
      <c r="T53" s="60"/>
      <c r="U53" s="60"/>
    </row>
    <row r="54" spans="1:21" ht="15.6" x14ac:dyDescent="0.4">
      <c r="A54" s="70"/>
      <c r="B54" s="70"/>
      <c r="C54" s="38"/>
      <c r="D54" s="38"/>
      <c r="E54" s="40"/>
      <c r="F54" s="40"/>
      <c r="G54" s="40"/>
      <c r="H54" s="39"/>
      <c r="I54" s="39"/>
      <c r="J54" s="39"/>
      <c r="K54" s="39"/>
      <c r="L54" s="39"/>
      <c r="M54" s="39"/>
      <c r="N54" s="39"/>
      <c r="O54" s="39"/>
      <c r="P54" s="11"/>
      <c r="Q54" s="60"/>
      <c r="R54" s="60"/>
      <c r="S54" s="60"/>
      <c r="T54" s="60"/>
      <c r="U54" s="60"/>
    </row>
    <row r="55" spans="1:21" ht="15.6" x14ac:dyDescent="0.4">
      <c r="A55" s="70"/>
      <c r="B55" s="70"/>
      <c r="C55" s="38"/>
      <c r="D55" s="38"/>
      <c r="E55" s="40"/>
      <c r="F55" s="40"/>
      <c r="G55" s="40"/>
      <c r="H55" s="39"/>
      <c r="I55" s="39"/>
      <c r="J55" s="39"/>
      <c r="K55" s="39"/>
      <c r="L55" s="39"/>
      <c r="M55" s="39"/>
      <c r="N55" s="39"/>
      <c r="O55" s="39"/>
      <c r="P55" s="11"/>
      <c r="Q55" s="60"/>
      <c r="R55" s="60"/>
      <c r="S55" s="60"/>
      <c r="T55" s="60"/>
      <c r="U55" s="60"/>
    </row>
    <row r="56" spans="1:21" ht="15.6" x14ac:dyDescent="0.4">
      <c r="A56" s="70"/>
      <c r="B56" s="70"/>
      <c r="C56" s="38"/>
      <c r="D56" s="38"/>
      <c r="E56" s="40"/>
      <c r="F56" s="40"/>
      <c r="G56" s="40"/>
      <c r="H56" s="39"/>
      <c r="I56" s="39"/>
      <c r="J56" s="39"/>
      <c r="K56" s="39"/>
      <c r="L56" s="39"/>
      <c r="M56" s="39"/>
      <c r="N56" s="39"/>
      <c r="O56" s="39"/>
      <c r="P56" s="11"/>
      <c r="Q56" s="60"/>
      <c r="R56" s="60"/>
      <c r="S56" s="60"/>
      <c r="T56" s="60"/>
      <c r="U56" s="60"/>
    </row>
    <row r="57" spans="1:21" ht="15.6" x14ac:dyDescent="0.4">
      <c r="A57" s="70"/>
      <c r="B57" s="70"/>
      <c r="C57" s="38"/>
      <c r="D57" s="38"/>
      <c r="E57" s="40"/>
      <c r="F57" s="40"/>
      <c r="G57" s="40"/>
      <c r="H57" s="39"/>
      <c r="I57" s="39"/>
      <c r="J57" s="39"/>
      <c r="K57" s="39"/>
      <c r="L57" s="39"/>
      <c r="M57" s="39"/>
      <c r="N57" s="39"/>
      <c r="O57" s="39"/>
      <c r="P57" s="11"/>
      <c r="Q57" s="60"/>
      <c r="R57" s="60"/>
      <c r="S57" s="60"/>
      <c r="T57" s="60"/>
      <c r="U57" s="60"/>
    </row>
    <row r="58" spans="1:21" ht="15.6" x14ac:dyDescent="0.4">
      <c r="A58" s="70"/>
      <c r="B58" s="70"/>
      <c r="C58" s="38"/>
      <c r="D58" s="38"/>
      <c r="E58" s="40"/>
      <c r="F58" s="40"/>
      <c r="G58" s="40"/>
      <c r="H58" s="39"/>
      <c r="I58" s="39"/>
      <c r="J58" s="39"/>
      <c r="K58" s="39"/>
      <c r="L58" s="39"/>
      <c r="M58" s="39"/>
      <c r="N58" s="39"/>
      <c r="O58" s="39"/>
      <c r="P58" s="11"/>
      <c r="Q58" s="60"/>
      <c r="R58" s="60"/>
      <c r="S58" s="60"/>
      <c r="T58" s="60"/>
      <c r="U58" s="60"/>
    </row>
    <row r="59" spans="1:21" ht="15.6" x14ac:dyDescent="0.4">
      <c r="A59" s="70"/>
      <c r="B59" s="70"/>
      <c r="C59" s="38"/>
      <c r="D59" s="38"/>
      <c r="E59" s="40"/>
      <c r="F59" s="40"/>
      <c r="G59" s="40"/>
      <c r="H59" s="39"/>
      <c r="I59" s="39"/>
      <c r="J59" s="39"/>
      <c r="K59" s="39"/>
      <c r="L59" s="39"/>
      <c r="M59" s="39"/>
      <c r="N59" s="39"/>
      <c r="O59" s="39"/>
      <c r="P59" s="11"/>
    </row>
    <row r="60" spans="1:21" ht="15.6" customHeight="1" x14ac:dyDescent="0.4">
      <c r="A60" s="70"/>
      <c r="B60" s="70"/>
      <c r="C60" s="38"/>
      <c r="D60" s="38"/>
      <c r="E60" s="40"/>
      <c r="F60" s="40"/>
      <c r="G60" s="40"/>
      <c r="H60" s="39"/>
      <c r="I60" s="39"/>
      <c r="J60" s="39"/>
      <c r="K60" s="39"/>
      <c r="L60" s="39"/>
      <c r="M60" s="39"/>
      <c r="N60" s="39"/>
      <c r="O60" s="39"/>
      <c r="P60" s="11"/>
      <c r="Q60" s="62" t="s">
        <v>57</v>
      </c>
      <c r="R60" s="62"/>
      <c r="S60" s="62"/>
      <c r="T60" s="62"/>
      <c r="U60" s="62"/>
    </row>
    <row r="61" spans="1:21" ht="15.6" x14ac:dyDescent="0.4">
      <c r="A61" s="70"/>
      <c r="B61" s="70"/>
      <c r="C61" s="38"/>
      <c r="D61" s="38"/>
      <c r="E61" s="40"/>
      <c r="F61" s="40"/>
      <c r="G61" s="40"/>
      <c r="H61" s="39"/>
      <c r="I61" s="39"/>
      <c r="J61" s="39"/>
      <c r="K61" s="39"/>
      <c r="L61" s="39"/>
      <c r="M61" s="39"/>
      <c r="N61" s="39"/>
      <c r="O61" s="39"/>
      <c r="P61" s="11"/>
      <c r="Q61" s="61" t="s">
        <v>58</v>
      </c>
      <c r="R61" s="61"/>
      <c r="S61" s="61"/>
      <c r="T61" s="14" t="s">
        <v>49</v>
      </c>
      <c r="U61" s="14" t="s">
        <v>59</v>
      </c>
    </row>
    <row r="62" spans="1:21" ht="15.6" x14ac:dyDescent="0.4">
      <c r="A62" s="70"/>
      <c r="B62" s="70"/>
      <c r="C62" s="38"/>
      <c r="D62" s="38"/>
      <c r="E62" s="40"/>
      <c r="F62" s="40"/>
      <c r="G62" s="40"/>
      <c r="H62" s="39"/>
      <c r="I62" s="39"/>
      <c r="J62" s="39"/>
      <c r="K62" s="39"/>
      <c r="L62" s="39"/>
      <c r="M62" s="39"/>
      <c r="N62" s="39"/>
      <c r="O62" s="39"/>
      <c r="P62" s="11"/>
      <c r="Q62" s="57" t="s">
        <v>31</v>
      </c>
      <c r="R62" s="57"/>
      <c r="S62" s="57"/>
      <c r="T62" s="29" cm="1">
        <f t="array" ref="T62">SUM(IF($E$52:$G$86=$Q62,$C$52:$D$86,0))</f>
        <v>0</v>
      </c>
      <c r="U62" s="30" t="str">
        <f t="shared" ref="U62:U68" ca="1" si="1">IF($T$69=0,"",$T62/$T$69)</f>
        <v/>
      </c>
    </row>
    <row r="63" spans="1:21" ht="15.6" x14ac:dyDescent="0.4">
      <c r="A63" s="70"/>
      <c r="B63" s="70"/>
      <c r="C63" s="38"/>
      <c r="D63" s="38"/>
      <c r="E63" s="40"/>
      <c r="F63" s="40"/>
      <c r="G63" s="40"/>
      <c r="H63" s="39"/>
      <c r="I63" s="39"/>
      <c r="J63" s="39"/>
      <c r="K63" s="39"/>
      <c r="L63" s="39"/>
      <c r="M63" s="39"/>
      <c r="N63" s="39"/>
      <c r="O63" s="39"/>
      <c r="P63" s="11"/>
      <c r="Q63" s="57" t="s">
        <v>25</v>
      </c>
      <c r="R63" s="57"/>
      <c r="S63" s="57"/>
      <c r="T63" s="29" cm="1">
        <f t="array" ref="T63">SUM(IF($E$52:$G$86=$Q63,$C$52:$D$86,0))</f>
        <v>0</v>
      </c>
      <c r="U63" s="30" t="str">
        <f t="shared" ca="1" si="1"/>
        <v/>
      </c>
    </row>
    <row r="64" spans="1:21" ht="15.6" x14ac:dyDescent="0.4">
      <c r="A64" s="70"/>
      <c r="B64" s="70"/>
      <c r="C64" s="38"/>
      <c r="D64" s="38"/>
      <c r="E64" s="40"/>
      <c r="F64" s="40"/>
      <c r="G64" s="40"/>
      <c r="H64" s="39"/>
      <c r="I64" s="39"/>
      <c r="J64" s="39"/>
      <c r="K64" s="39"/>
      <c r="L64" s="39"/>
      <c r="M64" s="39"/>
      <c r="N64" s="39"/>
      <c r="O64" s="39"/>
      <c r="P64" s="11"/>
      <c r="Q64" s="57" t="s">
        <v>87</v>
      </c>
      <c r="R64" s="57"/>
      <c r="S64" s="57"/>
      <c r="T64" s="29" cm="1">
        <f t="array" ref="T64">SUM(IF($E$52:$G$86=$Q64,$C$52:$D$86,0))</f>
        <v>0</v>
      </c>
      <c r="U64" s="30" t="str">
        <f t="shared" ca="1" si="1"/>
        <v/>
      </c>
    </row>
    <row r="65" spans="1:21" ht="15.6" x14ac:dyDescent="0.4">
      <c r="A65" s="70"/>
      <c r="B65" s="70"/>
      <c r="C65" s="38"/>
      <c r="D65" s="38"/>
      <c r="E65" s="40"/>
      <c r="F65" s="40"/>
      <c r="G65" s="40"/>
      <c r="H65" s="39"/>
      <c r="I65" s="39"/>
      <c r="J65" s="39"/>
      <c r="K65" s="39"/>
      <c r="L65" s="39"/>
      <c r="M65" s="39"/>
      <c r="N65" s="39"/>
      <c r="O65" s="39"/>
      <c r="P65" s="11"/>
      <c r="Q65" s="57" t="s">
        <v>93</v>
      </c>
      <c r="R65" s="57"/>
      <c r="S65" s="57"/>
      <c r="T65" s="29" cm="1">
        <f t="array" ref="T65">SUM(IF($E$52:$G$86=$Q65,$C$52:$D$86,0))</f>
        <v>0</v>
      </c>
      <c r="U65" s="30" t="str">
        <f t="shared" ca="1" si="1"/>
        <v/>
      </c>
    </row>
    <row r="66" spans="1:21" ht="15.6" x14ac:dyDescent="0.4">
      <c r="A66" s="70"/>
      <c r="B66" s="70"/>
      <c r="C66" s="38"/>
      <c r="D66" s="38"/>
      <c r="E66" s="40"/>
      <c r="F66" s="40"/>
      <c r="G66" s="40"/>
      <c r="H66" s="39"/>
      <c r="I66" s="39"/>
      <c r="J66" s="39"/>
      <c r="K66" s="39"/>
      <c r="L66" s="39"/>
      <c r="M66" s="39"/>
      <c r="N66" s="39"/>
      <c r="O66" s="39"/>
      <c r="P66" s="11"/>
      <c r="Q66" s="57" t="s">
        <v>34</v>
      </c>
      <c r="R66" s="57"/>
      <c r="S66" s="57"/>
      <c r="T66" s="29" cm="1">
        <f t="array" ref="T66">SUM(IF($E$52:$G$86=$Q66,$C$52:$D$86,0))</f>
        <v>0</v>
      </c>
      <c r="U66" s="30" t="str">
        <f t="shared" ca="1" si="1"/>
        <v/>
      </c>
    </row>
    <row r="67" spans="1:21" ht="15.6" x14ac:dyDescent="0.4">
      <c r="A67" s="70"/>
      <c r="B67" s="70"/>
      <c r="C67" s="38"/>
      <c r="D67" s="38"/>
      <c r="E67" s="40"/>
      <c r="F67" s="40"/>
      <c r="G67" s="40"/>
      <c r="H67" s="39"/>
      <c r="I67" s="39"/>
      <c r="J67" s="39"/>
      <c r="K67" s="39"/>
      <c r="L67" s="39"/>
      <c r="M67" s="39"/>
      <c r="N67" s="39"/>
      <c r="O67" s="39"/>
      <c r="P67" s="11"/>
      <c r="Q67" s="57" t="s">
        <v>32</v>
      </c>
      <c r="R67" s="57"/>
      <c r="S67" s="57"/>
      <c r="T67" s="29" cm="1">
        <f t="array" ref="T67">SUM(IF($E$52:$G$86=$Q67,$C$52:$D$86,0))</f>
        <v>0</v>
      </c>
      <c r="U67" s="30" t="str">
        <f t="shared" ca="1" si="1"/>
        <v/>
      </c>
    </row>
    <row r="68" spans="1:21" ht="15.6" x14ac:dyDescent="0.4">
      <c r="A68" s="70"/>
      <c r="B68" s="70"/>
      <c r="C68" s="38"/>
      <c r="D68" s="38"/>
      <c r="E68" s="40"/>
      <c r="F68" s="40"/>
      <c r="G68" s="40"/>
      <c r="H68" s="39"/>
      <c r="I68" s="39"/>
      <c r="J68" s="39"/>
      <c r="K68" s="39"/>
      <c r="L68" s="39"/>
      <c r="M68" s="39"/>
      <c r="N68" s="39"/>
      <c r="O68" s="39"/>
      <c r="P68" s="11"/>
      <c r="Q68" s="57" t="s">
        <v>94</v>
      </c>
      <c r="R68" s="57"/>
      <c r="S68" s="57"/>
      <c r="T68" s="29" cm="1">
        <f t="array" ref="T68">SUM(IF($E$52:$G$86=$Q68,$C$52:$D$86,0))</f>
        <v>0</v>
      </c>
      <c r="U68" s="30" t="str">
        <f t="shared" ca="1" si="1"/>
        <v/>
      </c>
    </row>
    <row r="69" spans="1:21" ht="16.8" x14ac:dyDescent="0.4">
      <c r="A69" s="70"/>
      <c r="B69" s="70"/>
      <c r="C69" s="38"/>
      <c r="D69" s="38"/>
      <c r="E69" s="40"/>
      <c r="F69" s="40"/>
      <c r="G69" s="40"/>
      <c r="H69" s="39"/>
      <c r="I69" s="39"/>
      <c r="J69" s="39"/>
      <c r="K69" s="39"/>
      <c r="L69" s="39"/>
      <c r="M69" s="39"/>
      <c r="N69" s="39"/>
      <c r="O69" s="39"/>
      <c r="P69" s="11"/>
      <c r="Q69" s="56" t="s">
        <v>49</v>
      </c>
      <c r="R69" s="56"/>
      <c r="S69" s="56"/>
      <c r="T69" s="31">
        <f ca="1">SUM(T62:T69)</f>
        <v>0</v>
      </c>
      <c r="U69" s="32">
        <f ca="1">SUM(U62:U68)</f>
        <v>0</v>
      </c>
    </row>
    <row r="70" spans="1:21" ht="15.6" x14ac:dyDescent="0.4">
      <c r="A70" s="70"/>
      <c r="B70" s="70"/>
      <c r="C70" s="38"/>
      <c r="D70" s="38"/>
      <c r="E70" s="40"/>
      <c r="F70" s="40"/>
      <c r="G70" s="40"/>
      <c r="H70" s="39"/>
      <c r="I70" s="39"/>
      <c r="J70" s="39"/>
      <c r="K70" s="39"/>
      <c r="L70" s="39"/>
      <c r="M70" s="39"/>
      <c r="N70" s="39"/>
      <c r="O70" s="39"/>
      <c r="P70" s="11"/>
    </row>
    <row r="71" spans="1:21" ht="15.6" x14ac:dyDescent="0.4">
      <c r="A71" s="70"/>
      <c r="B71" s="70"/>
      <c r="C71" s="38"/>
      <c r="D71" s="38"/>
      <c r="E71" s="40"/>
      <c r="F71" s="40"/>
      <c r="G71" s="40"/>
      <c r="H71" s="39"/>
      <c r="I71" s="39"/>
      <c r="J71" s="39"/>
      <c r="K71" s="39"/>
      <c r="L71" s="39"/>
      <c r="M71" s="39"/>
      <c r="N71" s="39"/>
      <c r="O71" s="39"/>
      <c r="P71" s="11"/>
    </row>
    <row r="72" spans="1:21" ht="15.6" x14ac:dyDescent="0.4">
      <c r="A72" s="70"/>
      <c r="B72" s="70"/>
      <c r="C72" s="38"/>
      <c r="D72" s="38"/>
      <c r="E72" s="40"/>
      <c r="F72" s="40"/>
      <c r="G72" s="40"/>
      <c r="H72" s="39"/>
      <c r="I72" s="39"/>
      <c r="J72" s="39"/>
      <c r="K72" s="39"/>
      <c r="L72" s="39"/>
      <c r="M72" s="39"/>
      <c r="N72" s="39"/>
      <c r="O72" s="39"/>
      <c r="P72" s="11"/>
    </row>
    <row r="73" spans="1:21" ht="15.6" x14ac:dyDescent="0.4">
      <c r="A73" s="70"/>
      <c r="B73" s="70"/>
      <c r="C73" s="38"/>
      <c r="D73" s="38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</row>
    <row r="74" spans="1:21" ht="15.75" customHeight="1" x14ac:dyDescent="0.4">
      <c r="A74" s="70"/>
      <c r="B74" s="70"/>
      <c r="C74" s="38"/>
      <c r="D74" s="38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</row>
    <row r="75" spans="1:21" ht="15.75" customHeight="1" x14ac:dyDescent="0.4">
      <c r="A75" s="70"/>
      <c r="B75" s="70"/>
      <c r="C75" s="38"/>
      <c r="D75" s="38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</row>
    <row r="76" spans="1:21" ht="15.75" customHeight="1" x14ac:dyDescent="0.4">
      <c r="A76" s="70"/>
      <c r="B76" s="70"/>
      <c r="C76" s="38"/>
      <c r="D76" s="38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</row>
    <row r="77" spans="1:21" ht="15.75" customHeight="1" x14ac:dyDescent="0.4">
      <c r="A77" s="70"/>
      <c r="B77" s="70"/>
      <c r="C77" s="38"/>
      <c r="D77" s="38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</row>
    <row r="78" spans="1:21" ht="15.75" customHeight="1" x14ac:dyDescent="0.4">
      <c r="A78" s="70"/>
      <c r="B78" s="70"/>
      <c r="C78" s="38"/>
      <c r="D78" s="38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</row>
    <row r="79" spans="1:21" ht="15.75" customHeight="1" x14ac:dyDescent="0.4">
      <c r="A79" s="70"/>
      <c r="B79" s="70"/>
      <c r="C79" s="38"/>
      <c r="D79" s="38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</row>
    <row r="80" spans="1:21" ht="15.75" customHeight="1" x14ac:dyDescent="0.4">
      <c r="A80" s="70"/>
      <c r="B80" s="70"/>
      <c r="C80" s="38"/>
      <c r="D80" s="38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</row>
    <row r="81" spans="1:15" ht="15.75" customHeight="1" x14ac:dyDescent="0.4">
      <c r="A81" s="70"/>
      <c r="B81" s="70"/>
      <c r="C81" s="38"/>
      <c r="D81" s="38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</row>
    <row r="82" spans="1:15" ht="15.75" customHeight="1" x14ac:dyDescent="0.4">
      <c r="A82" s="70"/>
      <c r="B82" s="70"/>
      <c r="C82" s="38"/>
      <c r="D82" s="38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</row>
    <row r="83" spans="1:15" ht="15.75" customHeight="1" x14ac:dyDescent="0.4">
      <c r="A83" s="70"/>
      <c r="B83" s="70"/>
      <c r="C83" s="38"/>
      <c r="D83" s="38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</row>
    <row r="84" spans="1:15" ht="15.75" customHeight="1" x14ac:dyDescent="0.4">
      <c r="A84" s="70"/>
      <c r="B84" s="70"/>
      <c r="C84" s="38"/>
      <c r="D84" s="38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</row>
    <row r="85" spans="1:15" ht="15.75" customHeight="1" x14ac:dyDescent="0.4">
      <c r="A85" s="70"/>
      <c r="B85" s="70"/>
      <c r="C85" s="38"/>
      <c r="D85" s="38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</row>
    <row r="86" spans="1:15" ht="15.75" customHeight="1" x14ac:dyDescent="0.4">
      <c r="A86" s="70"/>
      <c r="B86" s="70"/>
      <c r="C86" s="38"/>
      <c r="D86" s="38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</row>
    <row r="87" spans="1:15" ht="15.75" customHeight="1" x14ac:dyDescent="0.4">
      <c r="A87" s="66" t="s">
        <v>49</v>
      </c>
      <c r="B87" s="66"/>
      <c r="C87" s="50">
        <f>SUM(C52:D86)</f>
        <v>0</v>
      </c>
      <c r="D87" s="51"/>
      <c r="E87" s="53"/>
      <c r="F87" s="53"/>
      <c r="G87" s="53"/>
      <c r="H87" s="52"/>
      <c r="I87" s="44"/>
      <c r="J87" s="44"/>
      <c r="K87" s="44"/>
      <c r="L87" s="44"/>
      <c r="M87" s="44"/>
      <c r="N87" s="44"/>
      <c r="O87" s="44"/>
    </row>
  </sheetData>
  <mergeCells count="213">
    <mergeCell ref="Q1:U1"/>
    <mergeCell ref="F2:H2"/>
    <mergeCell ref="I2:J2"/>
    <mergeCell ref="L2:O6"/>
    <mergeCell ref="Q2:U6"/>
    <mergeCell ref="F3:H3"/>
    <mergeCell ref="I3:J3"/>
    <mergeCell ref="F4:H4"/>
    <mergeCell ref="I4:J4"/>
    <mergeCell ref="F5:H5"/>
    <mergeCell ref="I5:J5"/>
    <mergeCell ref="F6:H6"/>
    <mergeCell ref="I6:J6"/>
    <mergeCell ref="A1:D7"/>
    <mergeCell ref="F1:J1"/>
    <mergeCell ref="L1:O1"/>
    <mergeCell ref="A8:D8"/>
    <mergeCell ref="G8:J16"/>
    <mergeCell ref="L8:O16"/>
    <mergeCell ref="Q8:U16"/>
    <mergeCell ref="A9:B9"/>
    <mergeCell ref="A10:B10"/>
    <mergeCell ref="A11:B11"/>
    <mergeCell ref="A12:B12"/>
    <mergeCell ref="A13:B13"/>
    <mergeCell ref="A14:B14"/>
    <mergeCell ref="A19:B19"/>
    <mergeCell ref="F19:G19"/>
    <mergeCell ref="Q19:R19"/>
    <mergeCell ref="A20:B20"/>
    <mergeCell ref="A21:B21"/>
    <mergeCell ref="A22:B22"/>
    <mergeCell ref="A15:B15"/>
    <mergeCell ref="A16:B16"/>
    <mergeCell ref="A18:D18"/>
    <mergeCell ref="F18:J18"/>
    <mergeCell ref="L18:O18"/>
    <mergeCell ref="Q18:U18"/>
    <mergeCell ref="A29:B29"/>
    <mergeCell ref="A30:B30"/>
    <mergeCell ref="A31:B31"/>
    <mergeCell ref="A32:B32"/>
    <mergeCell ref="A34:D34"/>
    <mergeCell ref="A35:B35"/>
    <mergeCell ref="A23:B23"/>
    <mergeCell ref="A24:B24"/>
    <mergeCell ref="A25:B25"/>
    <mergeCell ref="A26:B26"/>
    <mergeCell ref="A27:B27"/>
    <mergeCell ref="A28:B28"/>
    <mergeCell ref="A48:B48"/>
    <mergeCell ref="F48:G48"/>
    <mergeCell ref="Q48:R48"/>
    <mergeCell ref="A50:O50"/>
    <mergeCell ref="Q50:U58"/>
    <mergeCell ref="A51:B51"/>
    <mergeCell ref="C51:D51"/>
    <mergeCell ref="E51:G51"/>
    <mergeCell ref="H51:O51"/>
    <mergeCell ref="A52:B52"/>
    <mergeCell ref="A54:B54"/>
    <mergeCell ref="C54:D54"/>
    <mergeCell ref="E54:G54"/>
    <mergeCell ref="H54:O54"/>
    <mergeCell ref="A55:B55"/>
    <mergeCell ref="C55:D55"/>
    <mergeCell ref="E55:G55"/>
    <mergeCell ref="H55:O55"/>
    <mergeCell ref="C52:D52"/>
    <mergeCell ref="E52:G52"/>
    <mergeCell ref="H52:O52"/>
    <mergeCell ref="A53:B53"/>
    <mergeCell ref="C53:D53"/>
    <mergeCell ref="E53:G53"/>
    <mergeCell ref="H53:O53"/>
    <mergeCell ref="A58:B58"/>
    <mergeCell ref="C58:D58"/>
    <mergeCell ref="E58:G58"/>
    <mergeCell ref="H58:O58"/>
    <mergeCell ref="A59:B59"/>
    <mergeCell ref="C59:D59"/>
    <mergeCell ref="E59:G59"/>
    <mergeCell ref="H59:O59"/>
    <mergeCell ref="A56:B56"/>
    <mergeCell ref="C56:D56"/>
    <mergeCell ref="E56:G56"/>
    <mergeCell ref="H56:O56"/>
    <mergeCell ref="A57:B57"/>
    <mergeCell ref="C57:D57"/>
    <mergeCell ref="E57:G57"/>
    <mergeCell ref="H57:O57"/>
    <mergeCell ref="A60:B60"/>
    <mergeCell ref="C60:D60"/>
    <mergeCell ref="E60:G60"/>
    <mergeCell ref="H60:O60"/>
    <mergeCell ref="Q60:U60"/>
    <mergeCell ref="A61:B61"/>
    <mergeCell ref="C61:D61"/>
    <mergeCell ref="E61:G61"/>
    <mergeCell ref="H61:O61"/>
    <mergeCell ref="Q61:S61"/>
    <mergeCell ref="A62:B62"/>
    <mergeCell ref="C62:D62"/>
    <mergeCell ref="E62:G62"/>
    <mergeCell ref="H62:O62"/>
    <mergeCell ref="Q62:S62"/>
    <mergeCell ref="A63:B63"/>
    <mergeCell ref="C63:D63"/>
    <mergeCell ref="E63:G63"/>
    <mergeCell ref="H63:O63"/>
    <mergeCell ref="Q63:S63"/>
    <mergeCell ref="A64:B64"/>
    <mergeCell ref="C64:D64"/>
    <mergeCell ref="E64:G64"/>
    <mergeCell ref="H64:O64"/>
    <mergeCell ref="Q64:S64"/>
    <mergeCell ref="A65:B65"/>
    <mergeCell ref="C65:D65"/>
    <mergeCell ref="E65:G65"/>
    <mergeCell ref="H65:O65"/>
    <mergeCell ref="Q65:S65"/>
    <mergeCell ref="Q68:S68"/>
    <mergeCell ref="A69:B69"/>
    <mergeCell ref="C69:D69"/>
    <mergeCell ref="E69:G69"/>
    <mergeCell ref="H69:O69"/>
    <mergeCell ref="Q69:S69"/>
    <mergeCell ref="A66:B66"/>
    <mergeCell ref="C66:D66"/>
    <mergeCell ref="E66:G66"/>
    <mergeCell ref="H66:O66"/>
    <mergeCell ref="Q66:S66"/>
    <mergeCell ref="A67:B67"/>
    <mergeCell ref="C67:D67"/>
    <mergeCell ref="E67:G67"/>
    <mergeCell ref="H67:O67"/>
    <mergeCell ref="Q67:S67"/>
    <mergeCell ref="A70:B70"/>
    <mergeCell ref="C70:D70"/>
    <mergeCell ref="E70:G70"/>
    <mergeCell ref="H70:O70"/>
    <mergeCell ref="A71:B71"/>
    <mergeCell ref="C71:D71"/>
    <mergeCell ref="E71:G71"/>
    <mergeCell ref="H71:O71"/>
    <mergeCell ref="A68:B68"/>
    <mergeCell ref="C68:D68"/>
    <mergeCell ref="E68:G68"/>
    <mergeCell ref="H68:O68"/>
    <mergeCell ref="A74:B74"/>
    <mergeCell ref="C74:D74"/>
    <mergeCell ref="E74:G74"/>
    <mergeCell ref="H74:O74"/>
    <mergeCell ref="A75:B75"/>
    <mergeCell ref="C75:D75"/>
    <mergeCell ref="E75:G75"/>
    <mergeCell ref="H75:O75"/>
    <mergeCell ref="A72:B72"/>
    <mergeCell ref="C72:D72"/>
    <mergeCell ref="E72:G72"/>
    <mergeCell ref="H72:O72"/>
    <mergeCell ref="A73:B73"/>
    <mergeCell ref="C73:D73"/>
    <mergeCell ref="E73:G73"/>
    <mergeCell ref="H73:O73"/>
    <mergeCell ref="A78:B78"/>
    <mergeCell ref="C78:D78"/>
    <mergeCell ref="E78:G78"/>
    <mergeCell ref="H78:O78"/>
    <mergeCell ref="A79:B79"/>
    <mergeCell ref="C79:D79"/>
    <mergeCell ref="E79:G79"/>
    <mergeCell ref="H79:O79"/>
    <mergeCell ref="A76:B76"/>
    <mergeCell ref="C76:D76"/>
    <mergeCell ref="E76:G76"/>
    <mergeCell ref="H76:O76"/>
    <mergeCell ref="A77:B77"/>
    <mergeCell ref="C77:D77"/>
    <mergeCell ref="E77:G77"/>
    <mergeCell ref="H77:O77"/>
    <mergeCell ref="A82:B82"/>
    <mergeCell ref="C82:D82"/>
    <mergeCell ref="E82:G82"/>
    <mergeCell ref="H82:O82"/>
    <mergeCell ref="A83:B83"/>
    <mergeCell ref="C83:D83"/>
    <mergeCell ref="E83:G83"/>
    <mergeCell ref="H83:O83"/>
    <mergeCell ref="A80:B80"/>
    <mergeCell ref="C80:D80"/>
    <mergeCell ref="E80:G80"/>
    <mergeCell ref="H80:O80"/>
    <mergeCell ref="A81:B81"/>
    <mergeCell ref="C81:D81"/>
    <mergeCell ref="E81:G81"/>
    <mergeCell ref="H81:O81"/>
    <mergeCell ref="A86:B86"/>
    <mergeCell ref="C86:D86"/>
    <mergeCell ref="E86:G86"/>
    <mergeCell ref="H86:O86"/>
    <mergeCell ref="A87:B87"/>
    <mergeCell ref="C87:D87"/>
    <mergeCell ref="E87:G87"/>
    <mergeCell ref="H87:O87"/>
    <mergeCell ref="A84:B84"/>
    <mergeCell ref="C84:D84"/>
    <mergeCell ref="E84:G84"/>
    <mergeCell ref="H84:O84"/>
    <mergeCell ref="A85:B85"/>
    <mergeCell ref="C85:D85"/>
    <mergeCell ref="E85:G85"/>
    <mergeCell ref="H85:O85"/>
  </mergeCells>
  <dataValidations count="1">
    <dataValidation type="list" allowBlank="1" showInputMessage="1" showErrorMessage="1" sqref="E52:G86" xr:uid="{445853F4-DAC3-4BA6-887E-20A944B37FC8}">
      <formula1>"Transport,Groceries,Self Investment,Quality Time &amp; Free Time,Household,Gifts,Others"</formula1>
    </dataValidation>
  </dataValidation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255F5A-E9D5-4D25-A7EB-117B4586E759}">
  <sheetPr>
    <outlinePr summaryBelow="0" summaryRight="0"/>
  </sheetPr>
  <dimension ref="A1:U87"/>
  <sheetViews>
    <sheetView zoomScale="98" zoomScaleNormal="98" workbookViewId="0">
      <selection activeCell="I6" sqref="I6:J6"/>
    </sheetView>
  </sheetViews>
  <sheetFormatPr defaultColWidth="12.6640625" defaultRowHeight="15.75" customHeight="1" x14ac:dyDescent="0.25"/>
  <cols>
    <col min="1" max="1" width="3.88671875" customWidth="1"/>
    <col min="5" max="5" width="4.109375" customWidth="1"/>
    <col min="6" max="6" width="4.88671875" customWidth="1"/>
    <col min="7" max="7" width="16.6640625" customWidth="1"/>
    <col min="8" max="8" width="5.44140625" customWidth="1"/>
    <col min="11" max="11" width="3.44140625" customWidth="1"/>
    <col min="12" max="12" width="16.77734375" customWidth="1"/>
    <col min="16" max="16" width="4.109375" customWidth="1"/>
    <col min="17" max="17" width="4.33203125" customWidth="1"/>
    <col min="18" max="18" width="17.88671875" customWidth="1"/>
    <col min="19" max="19" width="5.6640625" customWidth="1"/>
    <col min="20" max="20" width="12.88671875" bestFit="1" customWidth="1"/>
    <col min="21" max="21" width="15.5546875" bestFit="1" customWidth="1"/>
  </cols>
  <sheetData>
    <row r="1" spans="1:21" ht="20.399999999999999" customHeight="1" x14ac:dyDescent="0.25">
      <c r="A1" s="49" t="s">
        <v>90</v>
      </c>
      <c r="B1" s="49"/>
      <c r="C1" s="49"/>
      <c r="D1" s="49"/>
      <c r="F1" s="48" t="s">
        <v>0</v>
      </c>
      <c r="G1" s="48"/>
      <c r="H1" s="48"/>
      <c r="I1" s="48"/>
      <c r="J1" s="48"/>
      <c r="L1" s="41" t="s">
        <v>1</v>
      </c>
      <c r="M1" s="42"/>
      <c r="N1" s="42"/>
      <c r="O1" s="42"/>
      <c r="Q1" s="41" t="s">
        <v>2</v>
      </c>
      <c r="R1" s="41"/>
      <c r="S1" s="41"/>
      <c r="T1" s="41"/>
      <c r="U1" s="41"/>
    </row>
    <row r="2" spans="1:21" ht="16.8" customHeight="1" x14ac:dyDescent="0.25">
      <c r="A2" s="49"/>
      <c r="B2" s="49"/>
      <c r="C2" s="49"/>
      <c r="D2" s="49"/>
      <c r="F2" s="46" t="s">
        <v>95</v>
      </c>
      <c r="G2" s="46"/>
      <c r="H2" s="46"/>
      <c r="I2" s="43">
        <v>45962</v>
      </c>
      <c r="J2" s="44"/>
      <c r="L2" s="45">
        <f>D16</f>
        <v>0</v>
      </c>
      <c r="M2" s="44"/>
      <c r="N2" s="44"/>
      <c r="O2" s="44"/>
      <c r="Q2" s="59">
        <f ca="1">IF(TODAY()&gt;DATE(YEAR(I2),MONTH(I2)+1,0),0,DATE(YEAR(I2),MONTH(I2)+1,0)-TODAY()+1)</f>
        <v>120</v>
      </c>
      <c r="R2" s="59"/>
      <c r="S2" s="59"/>
      <c r="T2" s="59"/>
      <c r="U2" s="59"/>
    </row>
    <row r="3" spans="1:21" ht="16.8" customHeight="1" x14ac:dyDescent="0.25">
      <c r="A3" s="49"/>
      <c r="B3" s="49"/>
      <c r="C3" s="49"/>
      <c r="D3" s="49"/>
      <c r="F3" s="46" t="s">
        <v>96</v>
      </c>
      <c r="G3" s="46"/>
      <c r="H3" s="46"/>
      <c r="I3" s="43">
        <v>45991</v>
      </c>
      <c r="J3" s="44"/>
      <c r="L3" s="44"/>
      <c r="M3" s="44"/>
      <c r="N3" s="44"/>
      <c r="O3" s="44"/>
      <c r="Q3" s="59"/>
      <c r="R3" s="59"/>
      <c r="S3" s="59"/>
      <c r="T3" s="59"/>
      <c r="U3" s="59"/>
    </row>
    <row r="4" spans="1:21" ht="16.8" customHeight="1" x14ac:dyDescent="0.25">
      <c r="A4" s="49"/>
      <c r="B4" s="49"/>
      <c r="C4" s="49"/>
      <c r="D4" s="49"/>
      <c r="F4" s="46" t="s">
        <v>3</v>
      </c>
      <c r="G4" s="46"/>
      <c r="H4" s="46"/>
      <c r="I4" s="46" t="s">
        <v>4</v>
      </c>
      <c r="J4" s="44"/>
      <c r="L4" s="44"/>
      <c r="M4" s="44"/>
      <c r="N4" s="44"/>
      <c r="O4" s="44"/>
      <c r="Q4" s="59"/>
      <c r="R4" s="59"/>
      <c r="S4" s="59"/>
      <c r="T4" s="59"/>
      <c r="U4" s="59"/>
    </row>
    <row r="5" spans="1:21" ht="16.8" customHeight="1" x14ac:dyDescent="0.25">
      <c r="A5" s="49"/>
      <c r="B5" s="49"/>
      <c r="C5" s="49"/>
      <c r="D5" s="49"/>
      <c r="F5" s="46" t="s">
        <v>5</v>
      </c>
      <c r="G5" s="46"/>
      <c r="H5" s="46"/>
      <c r="I5" s="46"/>
      <c r="J5" s="46"/>
      <c r="L5" s="44"/>
      <c r="M5" s="44"/>
      <c r="N5" s="44"/>
      <c r="O5" s="44"/>
      <c r="Q5" s="59"/>
      <c r="R5" s="59"/>
      <c r="S5" s="59"/>
      <c r="T5" s="59"/>
      <c r="U5" s="59"/>
    </row>
    <row r="6" spans="1:21" ht="16.8" customHeight="1" x14ac:dyDescent="0.25">
      <c r="A6" s="49"/>
      <c r="B6" s="49"/>
      <c r="C6" s="49"/>
      <c r="D6" s="49"/>
      <c r="F6" s="46" t="s">
        <v>6</v>
      </c>
      <c r="G6" s="46"/>
      <c r="H6" s="46"/>
      <c r="I6" s="47">
        <f>October!D16</f>
        <v>0</v>
      </c>
      <c r="J6" s="44"/>
      <c r="L6" s="44"/>
      <c r="M6" s="44"/>
      <c r="N6" s="44"/>
      <c r="O6" s="44"/>
      <c r="Q6" s="59"/>
      <c r="R6" s="59"/>
      <c r="S6" s="59"/>
      <c r="T6" s="59"/>
      <c r="U6" s="59"/>
    </row>
    <row r="7" spans="1:21" ht="15.75" customHeight="1" x14ac:dyDescent="0.25">
      <c r="A7" s="49"/>
      <c r="B7" s="49"/>
      <c r="C7" s="49"/>
      <c r="D7" s="49"/>
    </row>
    <row r="8" spans="1:21" ht="13.2" customHeight="1" x14ac:dyDescent="0.25">
      <c r="A8" s="41" t="s">
        <v>7</v>
      </c>
      <c r="B8" s="41"/>
      <c r="C8" s="41"/>
      <c r="D8" s="63"/>
      <c r="E8" s="4"/>
      <c r="G8" s="58"/>
      <c r="H8" s="42"/>
      <c r="I8" s="42"/>
      <c r="J8" s="42"/>
      <c r="L8" s="58"/>
      <c r="M8" s="42"/>
      <c r="N8" s="42"/>
      <c r="O8" s="42"/>
      <c r="Q8" s="60"/>
      <c r="R8" s="60"/>
      <c r="S8" s="60"/>
      <c r="T8" s="60"/>
      <c r="U8" s="60"/>
    </row>
    <row r="9" spans="1:21" ht="15.6" x14ac:dyDescent="0.25">
      <c r="A9" s="64"/>
      <c r="B9" s="64"/>
      <c r="C9" s="14" t="s">
        <v>8</v>
      </c>
      <c r="D9" s="14" t="s">
        <v>9</v>
      </c>
      <c r="E9" s="6"/>
      <c r="G9" s="42"/>
      <c r="H9" s="42"/>
      <c r="I9" s="42"/>
      <c r="J9" s="42"/>
      <c r="L9" s="42"/>
      <c r="M9" s="42"/>
      <c r="N9" s="42"/>
      <c r="O9" s="42"/>
      <c r="Q9" s="60"/>
      <c r="R9" s="60"/>
      <c r="S9" s="60"/>
      <c r="T9" s="60"/>
      <c r="U9" s="60"/>
    </row>
    <row r="10" spans="1:21" ht="15.6" x14ac:dyDescent="0.4">
      <c r="A10" s="68" t="s">
        <v>10</v>
      </c>
      <c r="B10" s="68"/>
      <c r="C10" s="15">
        <v>0</v>
      </c>
      <c r="D10" s="16">
        <v>0</v>
      </c>
      <c r="E10" s="3"/>
      <c r="G10" s="42"/>
      <c r="H10" s="42"/>
      <c r="I10" s="42"/>
      <c r="J10" s="42"/>
      <c r="L10" s="42"/>
      <c r="M10" s="42"/>
      <c r="N10" s="42"/>
      <c r="O10" s="42"/>
      <c r="Q10" s="60"/>
      <c r="R10" s="60"/>
      <c r="S10" s="60"/>
      <c r="T10" s="60"/>
      <c r="U10" s="60"/>
    </row>
    <row r="11" spans="1:21" ht="15.6" x14ac:dyDescent="0.4">
      <c r="A11" s="68" t="s">
        <v>11</v>
      </c>
      <c r="B11" s="68"/>
      <c r="C11" s="15">
        <f>C32</f>
        <v>0</v>
      </c>
      <c r="D11" s="16">
        <f>D32</f>
        <v>0</v>
      </c>
      <c r="E11" s="3"/>
      <c r="G11" s="42"/>
      <c r="H11" s="42"/>
      <c r="I11" s="42"/>
      <c r="J11" s="42"/>
      <c r="L11" s="42"/>
      <c r="M11" s="42"/>
      <c r="N11" s="42"/>
      <c r="O11" s="42"/>
      <c r="Q11" s="60"/>
      <c r="R11" s="60"/>
      <c r="S11" s="60"/>
      <c r="T11" s="60"/>
      <c r="U11" s="60"/>
    </row>
    <row r="12" spans="1:21" ht="15.6" x14ac:dyDescent="0.4">
      <c r="A12" s="68" t="s">
        <v>12</v>
      </c>
      <c r="B12" s="68"/>
      <c r="C12" s="15">
        <f>I48</f>
        <v>0</v>
      </c>
      <c r="D12" s="16">
        <f>J48</f>
        <v>0</v>
      </c>
      <c r="E12" s="3"/>
      <c r="G12" s="42"/>
      <c r="H12" s="42"/>
      <c r="I12" s="42"/>
      <c r="J12" s="42"/>
      <c r="L12" s="42"/>
      <c r="M12" s="42"/>
      <c r="N12" s="42"/>
      <c r="O12" s="42"/>
      <c r="Q12" s="60"/>
      <c r="R12" s="60"/>
      <c r="S12" s="60"/>
      <c r="T12" s="60"/>
      <c r="U12" s="60"/>
    </row>
    <row r="13" spans="1:21" ht="15.6" x14ac:dyDescent="0.4">
      <c r="A13" s="68" t="s">
        <v>13</v>
      </c>
      <c r="B13" s="68"/>
      <c r="C13" s="15">
        <f>M48</f>
        <v>0</v>
      </c>
      <c r="D13" s="16">
        <f>N48</f>
        <v>0</v>
      </c>
      <c r="E13" s="3"/>
      <c r="G13" s="42"/>
      <c r="H13" s="42"/>
      <c r="I13" s="42"/>
      <c r="J13" s="42"/>
      <c r="L13" s="42"/>
      <c r="M13" s="42"/>
      <c r="N13" s="42"/>
      <c r="O13" s="42"/>
      <c r="Q13" s="60"/>
      <c r="R13" s="60"/>
      <c r="S13" s="60"/>
      <c r="T13" s="60"/>
      <c r="U13" s="60"/>
    </row>
    <row r="14" spans="1:21" ht="15.6" x14ac:dyDescent="0.4">
      <c r="A14" s="68" t="s">
        <v>14</v>
      </c>
      <c r="B14" s="68"/>
      <c r="C14" s="15">
        <f>T48</f>
        <v>0</v>
      </c>
      <c r="D14" s="16">
        <f>U48</f>
        <v>0</v>
      </c>
      <c r="E14" s="3"/>
      <c r="G14" s="42"/>
      <c r="H14" s="42"/>
      <c r="I14" s="42"/>
      <c r="J14" s="42"/>
      <c r="L14" s="42"/>
      <c r="M14" s="42"/>
      <c r="N14" s="42"/>
      <c r="O14" s="42"/>
      <c r="Q14" s="60"/>
      <c r="R14" s="60"/>
      <c r="S14" s="60"/>
      <c r="T14" s="60"/>
      <c r="U14" s="60"/>
    </row>
    <row r="15" spans="1:21" ht="15.6" x14ac:dyDescent="0.4">
      <c r="A15" s="68" t="s">
        <v>15</v>
      </c>
      <c r="B15" s="68"/>
      <c r="C15" s="15">
        <f>C48</f>
        <v>0</v>
      </c>
      <c r="D15" s="16">
        <f>D48</f>
        <v>0</v>
      </c>
      <c r="E15" s="3"/>
      <c r="G15" s="42"/>
      <c r="H15" s="42"/>
      <c r="I15" s="42"/>
      <c r="J15" s="42"/>
      <c r="L15" s="42"/>
      <c r="M15" s="42"/>
      <c r="N15" s="42"/>
      <c r="O15" s="42"/>
      <c r="Q15" s="60"/>
      <c r="R15" s="60"/>
      <c r="S15" s="60"/>
      <c r="T15" s="60"/>
      <c r="U15" s="60"/>
    </row>
    <row r="16" spans="1:21" ht="15.75" customHeight="1" x14ac:dyDescent="0.4">
      <c r="A16" s="65" t="s">
        <v>16</v>
      </c>
      <c r="B16" s="65"/>
      <c r="C16" s="17">
        <f>C10+C11-C12-C13-C14-C15</f>
        <v>0</v>
      </c>
      <c r="D16" s="18">
        <f>D10+D11-D12-D13-D14-D15</f>
        <v>0</v>
      </c>
      <c r="E16" s="1"/>
      <c r="G16" s="42"/>
      <c r="H16" s="42"/>
      <c r="I16" s="42"/>
      <c r="J16" s="42"/>
      <c r="L16" s="42"/>
      <c r="M16" s="42"/>
      <c r="N16" s="42"/>
      <c r="O16" s="42"/>
      <c r="Q16" s="60"/>
      <c r="R16" s="60"/>
      <c r="S16" s="60"/>
      <c r="T16" s="60"/>
      <c r="U16" s="60"/>
    </row>
    <row r="18" spans="1:21" ht="20.399999999999999" x14ac:dyDescent="0.25">
      <c r="A18" s="48" t="s">
        <v>17</v>
      </c>
      <c r="B18" s="48"/>
      <c r="C18" s="48"/>
      <c r="D18" s="48"/>
      <c r="F18" s="41" t="s">
        <v>18</v>
      </c>
      <c r="G18" s="41"/>
      <c r="H18" s="41"/>
      <c r="I18" s="41"/>
      <c r="J18" s="41"/>
      <c r="L18" s="41" t="s">
        <v>19</v>
      </c>
      <c r="M18" s="42"/>
      <c r="N18" s="42"/>
      <c r="O18" s="42"/>
      <c r="Q18" s="41" t="s">
        <v>20</v>
      </c>
      <c r="R18" s="41"/>
      <c r="S18" s="41"/>
      <c r="T18" s="41"/>
      <c r="U18" s="41"/>
    </row>
    <row r="19" spans="1:21" ht="15.6" x14ac:dyDescent="0.25">
      <c r="A19" s="54" t="s">
        <v>21</v>
      </c>
      <c r="B19" s="54"/>
      <c r="C19" s="19" t="s">
        <v>8</v>
      </c>
      <c r="D19" s="19" t="s">
        <v>9</v>
      </c>
      <c r="E19" s="5"/>
      <c r="F19" s="61" t="s">
        <v>21</v>
      </c>
      <c r="G19" s="61"/>
      <c r="H19" s="14" t="s">
        <v>22</v>
      </c>
      <c r="I19" s="14" t="s">
        <v>8</v>
      </c>
      <c r="J19" s="14" t="s">
        <v>9</v>
      </c>
      <c r="L19" s="14" t="s">
        <v>21</v>
      </c>
      <c r="M19" s="14" t="s">
        <v>8</v>
      </c>
      <c r="N19" s="14" t="s">
        <v>9</v>
      </c>
      <c r="O19" s="14" t="s">
        <v>16</v>
      </c>
      <c r="P19" s="5"/>
      <c r="Q19" s="61" t="s">
        <v>21</v>
      </c>
      <c r="R19" s="61"/>
      <c r="S19" s="14" t="s">
        <v>22</v>
      </c>
      <c r="T19" s="14" t="s">
        <v>8</v>
      </c>
      <c r="U19" s="14" t="s">
        <v>9</v>
      </c>
    </row>
    <row r="20" spans="1:21" ht="15.75" customHeight="1" x14ac:dyDescent="0.4">
      <c r="A20" s="69" t="str">
        <f>IF(January!A20="","",January!A20)</f>
        <v>Paycheck</v>
      </c>
      <c r="B20" s="69"/>
      <c r="C20" s="21"/>
      <c r="D20" s="21"/>
      <c r="E20" s="2"/>
      <c r="F20" s="23" t="b">
        <v>0</v>
      </c>
      <c r="G20" s="24" t="str">
        <f>IF(January!G20="","",January!G20)</f>
        <v>Internet</v>
      </c>
      <c r="H20" s="24"/>
      <c r="I20" s="15"/>
      <c r="J20" s="15"/>
      <c r="L20" s="24" t="str">
        <f>IF(January!L20="","",January!L20)</f>
        <v>Groceries</v>
      </c>
      <c r="M20" s="15"/>
      <c r="N20" s="15"/>
      <c r="O20" s="15">
        <f t="shared" ref="O20:O47" si="0">M20-N20</f>
        <v>0</v>
      </c>
      <c r="P20" s="3"/>
      <c r="Q20" s="23" t="b">
        <v>0</v>
      </c>
      <c r="R20" s="24" t="str">
        <f>IF(January!R20="","",January!R20)</f>
        <v/>
      </c>
      <c r="S20" s="24"/>
      <c r="T20" s="15"/>
      <c r="U20" s="15"/>
    </row>
    <row r="21" spans="1:21" ht="15.75" customHeight="1" x14ac:dyDescent="0.4">
      <c r="A21" s="69" t="str">
        <f>IF(January!A21="","",January!A21)</f>
        <v>Business</v>
      </c>
      <c r="B21" s="69"/>
      <c r="C21" s="21"/>
      <c r="D21" s="21"/>
      <c r="E21" s="2"/>
      <c r="F21" s="23" t="b">
        <v>0</v>
      </c>
      <c r="G21" s="24" t="str">
        <f>IF(January!G21="","",January!G21)</f>
        <v>Water</v>
      </c>
      <c r="H21" s="24"/>
      <c r="I21" s="15"/>
      <c r="J21" s="15"/>
      <c r="L21" s="24" t="str">
        <f>IF(January!L21="","",January!L21)</f>
        <v>Dining out</v>
      </c>
      <c r="M21" s="15"/>
      <c r="N21" s="15"/>
      <c r="O21" s="15">
        <f t="shared" si="0"/>
        <v>0</v>
      </c>
      <c r="P21" s="3"/>
      <c r="Q21" s="23" t="b">
        <v>0</v>
      </c>
      <c r="R21" s="24" t="str">
        <f>IF(January!R21="","",January!R21)</f>
        <v/>
      </c>
      <c r="S21" s="24"/>
      <c r="T21" s="15"/>
      <c r="U21" s="15"/>
    </row>
    <row r="22" spans="1:21" ht="15.75" customHeight="1" x14ac:dyDescent="0.4">
      <c r="A22" s="69" t="str">
        <f>IF(January!A22="","",January!A22)</f>
        <v>Bonus</v>
      </c>
      <c r="B22" s="69"/>
      <c r="C22" s="21"/>
      <c r="D22" s="21"/>
      <c r="E22" s="2"/>
      <c r="F22" s="23" t="b">
        <v>0</v>
      </c>
      <c r="G22" s="24" t="str">
        <f>IF(January!G22="","",January!G22)</f>
        <v>Electricity</v>
      </c>
      <c r="H22" s="24"/>
      <c r="I22" s="15"/>
      <c r="J22" s="15"/>
      <c r="L22" s="24" t="str">
        <f>IF(January!L22="","",January!L22)</f>
        <v>Transport</v>
      </c>
      <c r="M22" s="15"/>
      <c r="N22" s="15"/>
      <c r="O22" s="15">
        <f t="shared" si="0"/>
        <v>0</v>
      </c>
      <c r="P22" s="3"/>
      <c r="Q22" s="23" t="b">
        <v>0</v>
      </c>
      <c r="R22" s="24" t="str">
        <f>IF(January!R22="","",January!R22)</f>
        <v/>
      </c>
      <c r="S22" s="24"/>
      <c r="T22" s="15"/>
      <c r="U22" s="15"/>
    </row>
    <row r="23" spans="1:21" ht="15.75" customHeight="1" x14ac:dyDescent="0.4">
      <c r="A23" s="69" t="str">
        <f>IF(January!A23="","",January!A23)</f>
        <v>Gifts</v>
      </c>
      <c r="B23" s="69"/>
      <c r="C23" s="21"/>
      <c r="D23" s="21"/>
      <c r="E23" s="2"/>
      <c r="F23" s="23" t="b">
        <v>0</v>
      </c>
      <c r="G23" s="24" t="str">
        <f>IF(January!G23="","",January!G23)</f>
        <v>Rent</v>
      </c>
      <c r="H23" s="24"/>
      <c r="I23" s="15"/>
      <c r="J23" s="15"/>
      <c r="L23" s="24" t="str">
        <f>IF(January!L23="","",January!L23)</f>
        <v>Household</v>
      </c>
      <c r="M23" s="15"/>
      <c r="N23" s="15"/>
      <c r="O23" s="15">
        <f t="shared" si="0"/>
        <v>0</v>
      </c>
      <c r="P23" s="3"/>
      <c r="Q23" s="23" t="b">
        <v>0</v>
      </c>
      <c r="R23" s="24" t="str">
        <f>IF(January!R23="","",January!R23)</f>
        <v/>
      </c>
      <c r="S23" s="24"/>
      <c r="T23" s="15"/>
      <c r="U23" s="15"/>
    </row>
    <row r="24" spans="1:21" ht="15.75" customHeight="1" x14ac:dyDescent="0.4">
      <c r="A24" s="69" t="str">
        <f>IF(January!A24="","",January!A24)</f>
        <v/>
      </c>
      <c r="B24" s="69"/>
      <c r="C24" s="21"/>
      <c r="D24" s="21"/>
      <c r="E24" s="2"/>
      <c r="F24" s="23" t="b">
        <v>0</v>
      </c>
      <c r="G24" s="24" t="str">
        <f>IF(January!G24="","",January!G24)</f>
        <v>Mobile</v>
      </c>
      <c r="H24" s="24"/>
      <c r="I24" s="15"/>
      <c r="J24" s="15"/>
      <c r="L24" s="24" t="str">
        <f>IF(January!L24="","",January!L24)</f>
        <v>Education</v>
      </c>
      <c r="M24" s="15"/>
      <c r="N24" s="15"/>
      <c r="O24" s="15">
        <f t="shared" si="0"/>
        <v>0</v>
      </c>
      <c r="P24" s="3"/>
      <c r="Q24" s="23" t="b">
        <v>0</v>
      </c>
      <c r="R24" s="24" t="str">
        <f>IF(January!R24="","",January!R24)</f>
        <v/>
      </c>
      <c r="S24" s="24"/>
      <c r="T24" s="15"/>
      <c r="U24" s="15"/>
    </row>
    <row r="25" spans="1:21" ht="15.75" customHeight="1" x14ac:dyDescent="0.4">
      <c r="A25" s="69" t="str">
        <f>IF(January!A25="","",January!A25)</f>
        <v/>
      </c>
      <c r="B25" s="69"/>
      <c r="C25" s="21"/>
      <c r="D25" s="21"/>
      <c r="E25" s="2"/>
      <c r="F25" s="23" t="b">
        <v>0</v>
      </c>
      <c r="G25" s="24" t="str">
        <f>IF(January!G25="","",January!G25)</f>
        <v>Health Insurance</v>
      </c>
      <c r="H25" s="24"/>
      <c r="I25" s="15"/>
      <c r="J25" s="15"/>
      <c r="L25" s="24" t="str">
        <f>IF(January!L25="","",January!L25)</f>
        <v>Health</v>
      </c>
      <c r="M25" s="15"/>
      <c r="N25" s="15"/>
      <c r="O25" s="15">
        <f t="shared" si="0"/>
        <v>0</v>
      </c>
      <c r="P25" s="3"/>
      <c r="Q25" s="23" t="b">
        <v>0</v>
      </c>
      <c r="R25" s="24" t="str">
        <f>IF(January!R25="","",January!R25)</f>
        <v/>
      </c>
      <c r="S25" s="24"/>
      <c r="T25" s="15"/>
      <c r="U25" s="15"/>
    </row>
    <row r="26" spans="1:21" ht="15.75" customHeight="1" x14ac:dyDescent="0.4">
      <c r="A26" s="69" t="str">
        <f>IF(January!A26="","",January!A26)</f>
        <v/>
      </c>
      <c r="B26" s="69"/>
      <c r="C26" s="21"/>
      <c r="D26" s="21"/>
      <c r="E26" s="2"/>
      <c r="F26" s="23" t="b">
        <v>0</v>
      </c>
      <c r="G26" s="24" t="str">
        <f>IF(January!G26="","",January!G26)</f>
        <v>Gas</v>
      </c>
      <c r="H26" s="24"/>
      <c r="I26" s="15"/>
      <c r="J26" s="15"/>
      <c r="L26" s="24" t="str">
        <f>IF(January!L26="","",January!L26)</f>
        <v>Beauty</v>
      </c>
      <c r="M26" s="15"/>
      <c r="N26" s="15"/>
      <c r="O26" s="15">
        <f t="shared" si="0"/>
        <v>0</v>
      </c>
      <c r="P26" s="3"/>
      <c r="Q26" s="23" t="b">
        <v>0</v>
      </c>
      <c r="R26" s="24" t="str">
        <f>IF(January!R26="","",January!R26)</f>
        <v/>
      </c>
      <c r="S26" s="24"/>
      <c r="T26" s="15"/>
      <c r="U26" s="15"/>
    </row>
    <row r="27" spans="1:21" ht="15.75" customHeight="1" x14ac:dyDescent="0.4">
      <c r="A27" s="69" t="str">
        <f>IF(January!A27="","",January!A27)</f>
        <v/>
      </c>
      <c r="B27" s="69"/>
      <c r="C27" s="21"/>
      <c r="D27" s="21"/>
      <c r="E27" s="2"/>
      <c r="F27" s="23" t="b">
        <v>0</v>
      </c>
      <c r="G27" s="24" t="str">
        <f>IF(January!G27="","",January!G27)</f>
        <v>Spotify</v>
      </c>
      <c r="H27" s="24"/>
      <c r="I27" s="15"/>
      <c r="J27" s="15"/>
      <c r="L27" s="24" t="str">
        <f>IF(January!L27="","",January!L27)</f>
        <v>Gifts</v>
      </c>
      <c r="M27" s="15"/>
      <c r="N27" s="15"/>
      <c r="O27" s="15">
        <f t="shared" si="0"/>
        <v>0</v>
      </c>
      <c r="P27" s="3"/>
      <c r="Q27" s="23" t="b">
        <v>0</v>
      </c>
      <c r="R27" s="24" t="str">
        <f>IF(January!R27="","",January!R27)</f>
        <v/>
      </c>
      <c r="S27" s="24"/>
      <c r="T27" s="15"/>
      <c r="U27" s="15"/>
    </row>
    <row r="28" spans="1:21" ht="15.6" x14ac:dyDescent="0.4">
      <c r="A28" s="69" t="str">
        <f>IF(January!A28="","",January!A28)</f>
        <v/>
      </c>
      <c r="B28" s="69"/>
      <c r="C28" s="21"/>
      <c r="D28" s="21"/>
      <c r="E28" s="2"/>
      <c r="F28" s="23" t="b">
        <v>0</v>
      </c>
      <c r="G28" s="24" t="str">
        <f>IF(January!G28="","",January!G28)</f>
        <v>Netflix</v>
      </c>
      <c r="H28" s="24"/>
      <c r="I28" s="15"/>
      <c r="J28" s="15"/>
      <c r="L28" s="24" t="str">
        <f>IF(January!L28="","",January!L28)</f>
        <v>Clothes</v>
      </c>
      <c r="M28" s="15"/>
      <c r="N28" s="15"/>
      <c r="O28" s="15">
        <f t="shared" si="0"/>
        <v>0</v>
      </c>
      <c r="P28" s="3"/>
      <c r="Q28" s="23" t="b">
        <v>0</v>
      </c>
      <c r="R28" s="24" t="str">
        <f>IF(January!R28="","",January!R28)</f>
        <v/>
      </c>
      <c r="S28" s="24"/>
      <c r="T28" s="15"/>
      <c r="U28" s="15"/>
    </row>
    <row r="29" spans="1:21" ht="15.6" x14ac:dyDescent="0.4">
      <c r="A29" s="69" t="str">
        <f>IF(January!A29="","",January!A29)</f>
        <v/>
      </c>
      <c r="B29" s="69"/>
      <c r="C29" s="21"/>
      <c r="D29" s="21"/>
      <c r="E29" s="2"/>
      <c r="F29" s="23" t="b">
        <v>0</v>
      </c>
      <c r="G29" s="24" t="str">
        <f>IF(January!G29="","",January!G29)</f>
        <v>Disney Plus</v>
      </c>
      <c r="H29" s="24"/>
      <c r="I29" s="15"/>
      <c r="J29" s="15"/>
      <c r="L29" s="24" t="str">
        <f>IF(January!L29="","",January!L29)</f>
        <v>Entertainment</v>
      </c>
      <c r="M29" s="15"/>
      <c r="N29" s="15"/>
      <c r="O29" s="15">
        <f t="shared" si="0"/>
        <v>0</v>
      </c>
      <c r="P29" s="3"/>
      <c r="Q29" s="23" t="b">
        <v>0</v>
      </c>
      <c r="R29" s="24" t="str">
        <f>IF(January!R29="","",January!R29)</f>
        <v/>
      </c>
      <c r="S29" s="24"/>
      <c r="T29" s="15"/>
      <c r="U29" s="15"/>
    </row>
    <row r="30" spans="1:21" ht="15.6" x14ac:dyDescent="0.4">
      <c r="A30" s="69" t="str">
        <f>IF(January!A30="","",January!A30)</f>
        <v/>
      </c>
      <c r="B30" s="69"/>
      <c r="C30" s="21"/>
      <c r="D30" s="21"/>
      <c r="E30" s="2"/>
      <c r="F30" s="23" t="b">
        <v>0</v>
      </c>
      <c r="G30" s="24" t="str">
        <f>IF(January!G30="","",January!G30)</f>
        <v>Maintenance</v>
      </c>
      <c r="H30" s="24"/>
      <c r="I30" s="15"/>
      <c r="J30" s="15"/>
      <c r="L30" s="24" t="str">
        <f>IF(January!L30="","",January!L30)</f>
        <v>Miscellaneous</v>
      </c>
      <c r="M30" s="15"/>
      <c r="N30" s="15"/>
      <c r="O30" s="15">
        <f t="shared" si="0"/>
        <v>0</v>
      </c>
      <c r="P30" s="3"/>
      <c r="Q30" s="23" t="b">
        <v>0</v>
      </c>
      <c r="R30" s="24" t="str">
        <f>IF(January!R30="","",January!R30)</f>
        <v/>
      </c>
      <c r="S30" s="24"/>
      <c r="T30" s="15"/>
      <c r="U30" s="15"/>
    </row>
    <row r="31" spans="1:21" ht="15.6" x14ac:dyDescent="0.4">
      <c r="A31" s="69" t="str">
        <f>IF(January!A31="","",January!A31)</f>
        <v/>
      </c>
      <c r="B31" s="69"/>
      <c r="C31" s="21"/>
      <c r="D31" s="21"/>
      <c r="E31" s="2"/>
      <c r="F31" s="23" t="b">
        <v>0</v>
      </c>
      <c r="G31" s="24" t="str">
        <f>IF(January!G31="","",January!G31)</f>
        <v>Car</v>
      </c>
      <c r="H31" s="24"/>
      <c r="I31" s="15"/>
      <c r="J31" s="15"/>
      <c r="L31" s="24" t="str">
        <f>IF(January!L31="","",January!L31)</f>
        <v/>
      </c>
      <c r="M31" s="15"/>
      <c r="N31" s="15"/>
      <c r="O31" s="15">
        <f t="shared" si="0"/>
        <v>0</v>
      </c>
      <c r="P31" s="3"/>
      <c r="Q31" s="23" t="b">
        <v>0</v>
      </c>
      <c r="R31" s="24" t="str">
        <f>IF(January!R31="","",January!R31)</f>
        <v/>
      </c>
      <c r="S31" s="24"/>
      <c r="T31" s="15"/>
      <c r="U31" s="15"/>
    </row>
    <row r="32" spans="1:21" ht="16.8" x14ac:dyDescent="0.4">
      <c r="A32" s="67" t="s">
        <v>49</v>
      </c>
      <c r="B32" s="67"/>
      <c r="C32" s="12">
        <f>SUM(C20:C31)</f>
        <v>0</v>
      </c>
      <c r="D32" s="12">
        <f>SUM(D20:D31)</f>
        <v>0</v>
      </c>
      <c r="E32" s="9"/>
      <c r="F32" s="23" t="b">
        <v>0</v>
      </c>
      <c r="G32" s="24" t="str">
        <f>IF(January!G32="","",January!G32)</f>
        <v/>
      </c>
      <c r="H32" s="24"/>
      <c r="I32" s="15"/>
      <c r="J32" s="15"/>
      <c r="L32" s="24" t="str">
        <f>IF(January!L32="","",January!L32)</f>
        <v/>
      </c>
      <c r="M32" s="15"/>
      <c r="N32" s="15"/>
      <c r="O32" s="15">
        <f t="shared" si="0"/>
        <v>0</v>
      </c>
      <c r="P32" s="3"/>
      <c r="Q32" s="23" t="b">
        <v>0</v>
      </c>
      <c r="R32" s="24" t="str">
        <f>IF(January!R32="","",January!R32)</f>
        <v/>
      </c>
      <c r="S32" s="24"/>
      <c r="T32" s="15"/>
      <c r="U32" s="15"/>
    </row>
    <row r="33" spans="1:21" ht="15.6" x14ac:dyDescent="0.4">
      <c r="F33" s="23" t="b">
        <v>0</v>
      </c>
      <c r="G33" s="24" t="str">
        <f>IF(January!G33="","",January!G33)</f>
        <v/>
      </c>
      <c r="H33" s="24"/>
      <c r="I33" s="15"/>
      <c r="J33" s="15"/>
      <c r="L33" s="24" t="str">
        <f>IF(January!L33="","",January!L33)</f>
        <v/>
      </c>
      <c r="M33" s="15"/>
      <c r="N33" s="15"/>
      <c r="O33" s="15">
        <f t="shared" si="0"/>
        <v>0</v>
      </c>
      <c r="P33" s="3"/>
      <c r="Q33" s="23" t="b">
        <v>0</v>
      </c>
      <c r="R33" s="24" t="str">
        <f>IF(January!R33="","",January!R33)</f>
        <v/>
      </c>
      <c r="S33" s="24"/>
      <c r="T33" s="15"/>
      <c r="U33" s="15"/>
    </row>
    <row r="34" spans="1:21" ht="15.6" customHeight="1" x14ac:dyDescent="0.4">
      <c r="A34" s="48" t="s">
        <v>50</v>
      </c>
      <c r="B34" s="48"/>
      <c r="C34" s="48"/>
      <c r="D34" s="48"/>
      <c r="F34" s="23" t="b">
        <v>0</v>
      </c>
      <c r="G34" s="24" t="str">
        <f>IF(January!G34="","",January!G34)</f>
        <v/>
      </c>
      <c r="H34" s="24"/>
      <c r="I34" s="15"/>
      <c r="J34" s="15"/>
      <c r="L34" s="24" t="str">
        <f>IF(January!L34="","",January!L34)</f>
        <v/>
      </c>
      <c r="M34" s="15"/>
      <c r="N34" s="15"/>
      <c r="O34" s="15">
        <f t="shared" si="0"/>
        <v>0</v>
      </c>
      <c r="P34" s="3"/>
      <c r="Q34" s="23" t="b">
        <v>0</v>
      </c>
      <c r="R34" s="24" t="str">
        <f>IF(January!R34="","",January!R34)</f>
        <v/>
      </c>
      <c r="S34" s="24"/>
      <c r="T34" s="15"/>
      <c r="U34" s="15"/>
    </row>
    <row r="35" spans="1:21" ht="16.8" x14ac:dyDescent="0.4">
      <c r="A35" s="66" t="s">
        <v>51</v>
      </c>
      <c r="B35" s="66"/>
      <c r="C35" s="22" t="s">
        <v>8</v>
      </c>
      <c r="D35" s="22" t="s">
        <v>9</v>
      </c>
      <c r="E35" s="8"/>
      <c r="F35" s="23" t="b">
        <v>0</v>
      </c>
      <c r="G35" s="24" t="str">
        <f>IF(January!G35="","",January!G35)</f>
        <v/>
      </c>
      <c r="H35" s="24"/>
      <c r="I35" s="15"/>
      <c r="J35" s="15"/>
      <c r="L35" s="24" t="str">
        <f>IF(January!L35="","",January!L35)</f>
        <v/>
      </c>
      <c r="M35" s="15"/>
      <c r="N35" s="15"/>
      <c r="O35" s="15">
        <f t="shared" si="0"/>
        <v>0</v>
      </c>
      <c r="P35" s="3"/>
      <c r="Q35" s="23" t="b">
        <v>0</v>
      </c>
      <c r="R35" s="24" t="str">
        <f>IF(January!R35="","",January!R35)</f>
        <v/>
      </c>
      <c r="S35" s="24"/>
      <c r="T35" s="15"/>
      <c r="U35" s="15"/>
    </row>
    <row r="36" spans="1:21" ht="16.8" x14ac:dyDescent="0.4">
      <c r="A36" s="23" t="b">
        <v>0</v>
      </c>
      <c r="B36" s="24" t="str">
        <f>IF(January!B36="","",January!B36)</f>
        <v>Car</v>
      </c>
      <c r="C36" s="15"/>
      <c r="D36" s="15"/>
      <c r="E36" s="1"/>
      <c r="F36" s="23" t="b">
        <v>0</v>
      </c>
      <c r="G36" s="24" t="str">
        <f>IF(January!G36="","",January!G36)</f>
        <v/>
      </c>
      <c r="H36" s="24"/>
      <c r="I36" s="15"/>
      <c r="J36" s="15"/>
      <c r="L36" s="24" t="str">
        <f>IF(January!L36="","",January!L36)</f>
        <v/>
      </c>
      <c r="M36" s="15"/>
      <c r="N36" s="15"/>
      <c r="O36" s="15">
        <f t="shared" si="0"/>
        <v>0</v>
      </c>
      <c r="P36" s="3"/>
      <c r="Q36" s="23" t="b">
        <v>0</v>
      </c>
      <c r="R36" s="24" t="str">
        <f>IF(January!R36="","",January!R36)</f>
        <v/>
      </c>
      <c r="S36" s="24"/>
      <c r="T36" s="15"/>
      <c r="U36" s="15"/>
    </row>
    <row r="37" spans="1:21" ht="16.8" x14ac:dyDescent="0.4">
      <c r="A37" s="23" t="b">
        <v>0</v>
      </c>
      <c r="B37" s="24" t="str">
        <f>IF(January!B37="","",January!B37)</f>
        <v>House</v>
      </c>
      <c r="C37" s="15"/>
      <c r="D37" s="15"/>
      <c r="E37" s="1"/>
      <c r="F37" s="23" t="b">
        <v>0</v>
      </c>
      <c r="G37" s="24" t="str">
        <f>IF(January!G37="","",January!G37)</f>
        <v/>
      </c>
      <c r="H37" s="24"/>
      <c r="I37" s="15"/>
      <c r="J37" s="15"/>
      <c r="L37" s="24" t="str">
        <f>IF(January!L37="","",January!L37)</f>
        <v/>
      </c>
      <c r="M37" s="15"/>
      <c r="N37" s="15"/>
      <c r="O37" s="15">
        <f t="shared" si="0"/>
        <v>0</v>
      </c>
      <c r="P37" s="3"/>
      <c r="Q37" s="23" t="b">
        <v>0</v>
      </c>
      <c r="R37" s="24" t="str">
        <f>IF(January!R37="","",January!R37)</f>
        <v/>
      </c>
      <c r="S37" s="24"/>
      <c r="T37" s="15"/>
      <c r="U37" s="15"/>
    </row>
    <row r="38" spans="1:21" ht="16.8" x14ac:dyDescent="0.4">
      <c r="A38" s="23" t="b">
        <v>0</v>
      </c>
      <c r="B38" s="24" t="str">
        <f>IF(January!B38="","",January!B38)</f>
        <v/>
      </c>
      <c r="C38" s="15"/>
      <c r="D38" s="15"/>
      <c r="E38" s="1"/>
      <c r="F38" s="23" t="b">
        <v>0</v>
      </c>
      <c r="G38" s="24" t="str">
        <f>IF(January!G38="","",January!G38)</f>
        <v/>
      </c>
      <c r="H38" s="24"/>
      <c r="I38" s="15"/>
      <c r="J38" s="15"/>
      <c r="L38" s="24" t="str">
        <f>IF(January!L38="","",January!L38)</f>
        <v/>
      </c>
      <c r="M38" s="15"/>
      <c r="N38" s="15"/>
      <c r="O38" s="15">
        <f t="shared" si="0"/>
        <v>0</v>
      </c>
      <c r="P38" s="3"/>
      <c r="Q38" s="23" t="b">
        <v>0</v>
      </c>
      <c r="R38" s="24" t="str">
        <f>IF(January!R38="","",January!R38)</f>
        <v/>
      </c>
      <c r="S38" s="24"/>
      <c r="T38" s="15"/>
      <c r="U38" s="15"/>
    </row>
    <row r="39" spans="1:21" ht="16.8" x14ac:dyDescent="0.4">
      <c r="A39" s="23" t="b">
        <v>0</v>
      </c>
      <c r="B39" s="24" t="str">
        <f>IF(January!B39="","",January!B39)</f>
        <v/>
      </c>
      <c r="C39" s="15"/>
      <c r="D39" s="15"/>
      <c r="E39" s="1"/>
      <c r="F39" s="23" t="b">
        <v>0</v>
      </c>
      <c r="G39" s="24" t="str">
        <f>IF(January!G39="","",January!G39)</f>
        <v/>
      </c>
      <c r="H39" s="24"/>
      <c r="I39" s="15"/>
      <c r="J39" s="15"/>
      <c r="L39" s="24" t="str">
        <f>IF(January!L39="","",January!L39)</f>
        <v/>
      </c>
      <c r="M39" s="15"/>
      <c r="N39" s="15"/>
      <c r="O39" s="15">
        <f t="shared" si="0"/>
        <v>0</v>
      </c>
      <c r="P39" s="3"/>
      <c r="Q39" s="23" t="b">
        <v>0</v>
      </c>
      <c r="R39" s="24" t="str">
        <f>IF(January!R39="","",January!R39)</f>
        <v/>
      </c>
      <c r="S39" s="24"/>
      <c r="T39" s="15"/>
      <c r="U39" s="15"/>
    </row>
    <row r="40" spans="1:21" ht="16.8" x14ac:dyDescent="0.4">
      <c r="A40" s="23" t="b">
        <v>0</v>
      </c>
      <c r="B40" s="24" t="str">
        <f>IF(January!B40="","",January!B40)</f>
        <v/>
      </c>
      <c r="C40" s="15"/>
      <c r="D40" s="15"/>
      <c r="E40" s="1"/>
      <c r="F40" s="23" t="b">
        <v>0</v>
      </c>
      <c r="G40" s="24" t="str">
        <f>IF(January!G40="","",January!G40)</f>
        <v/>
      </c>
      <c r="H40" s="24"/>
      <c r="I40" s="15"/>
      <c r="J40" s="15"/>
      <c r="L40" s="24" t="str">
        <f>IF(January!L40="","",January!L40)</f>
        <v/>
      </c>
      <c r="M40" s="15"/>
      <c r="N40" s="15"/>
      <c r="O40" s="15">
        <f t="shared" si="0"/>
        <v>0</v>
      </c>
      <c r="P40" s="3"/>
      <c r="Q40" s="23" t="b">
        <v>0</v>
      </c>
      <c r="R40" s="24" t="str">
        <f>IF(January!R40="","",January!R40)</f>
        <v/>
      </c>
      <c r="S40" s="24"/>
      <c r="T40" s="15"/>
      <c r="U40" s="15"/>
    </row>
    <row r="41" spans="1:21" ht="16.8" x14ac:dyDescent="0.4">
      <c r="A41" s="23" t="b">
        <v>0</v>
      </c>
      <c r="B41" s="24" t="str">
        <f>IF(January!B41="","",January!B41)</f>
        <v/>
      </c>
      <c r="C41" s="15"/>
      <c r="D41" s="15"/>
      <c r="E41" s="1"/>
      <c r="F41" s="23" t="b">
        <v>0</v>
      </c>
      <c r="G41" s="24" t="str">
        <f>IF(January!G41="","",January!G41)</f>
        <v/>
      </c>
      <c r="H41" s="24"/>
      <c r="I41" s="15"/>
      <c r="J41" s="15"/>
      <c r="L41" s="24" t="str">
        <f>IF(January!L41="","",January!L41)</f>
        <v/>
      </c>
      <c r="M41" s="15"/>
      <c r="N41" s="15"/>
      <c r="O41" s="15">
        <f t="shared" si="0"/>
        <v>0</v>
      </c>
      <c r="P41" s="3"/>
      <c r="Q41" s="23" t="b">
        <v>0</v>
      </c>
      <c r="R41" s="24" t="str">
        <f>IF(January!R41="","",January!R41)</f>
        <v/>
      </c>
      <c r="S41" s="24"/>
      <c r="T41" s="15"/>
      <c r="U41" s="15"/>
    </row>
    <row r="42" spans="1:21" ht="16.8" x14ac:dyDescent="0.4">
      <c r="A42" s="23" t="b">
        <v>0</v>
      </c>
      <c r="B42" s="24" t="str">
        <f>IF(January!B42="","",January!B42)</f>
        <v/>
      </c>
      <c r="C42" s="15"/>
      <c r="D42" s="15"/>
      <c r="E42" s="1"/>
      <c r="F42" s="23" t="b">
        <v>0</v>
      </c>
      <c r="G42" s="24" t="str">
        <f>IF(January!G42="","",January!G42)</f>
        <v/>
      </c>
      <c r="H42" s="24"/>
      <c r="I42" s="15"/>
      <c r="J42" s="15"/>
      <c r="L42" s="24" t="str">
        <f>IF(January!L42="","",January!L42)</f>
        <v/>
      </c>
      <c r="M42" s="15"/>
      <c r="N42" s="15"/>
      <c r="O42" s="15">
        <f t="shared" si="0"/>
        <v>0</v>
      </c>
      <c r="P42" s="3"/>
      <c r="Q42" s="23" t="b">
        <v>0</v>
      </c>
      <c r="R42" s="24" t="str">
        <f>IF(January!R42="","",January!R42)</f>
        <v/>
      </c>
      <c r="S42" s="24"/>
      <c r="T42" s="15"/>
      <c r="U42" s="15"/>
    </row>
    <row r="43" spans="1:21" ht="16.8" x14ac:dyDescent="0.4">
      <c r="A43" s="23" t="b">
        <v>0</v>
      </c>
      <c r="B43" s="24" t="str">
        <f>IF(January!B43="","",January!B43)</f>
        <v/>
      </c>
      <c r="C43" s="15"/>
      <c r="D43" s="15"/>
      <c r="E43" s="1"/>
      <c r="F43" s="23" t="b">
        <v>0</v>
      </c>
      <c r="G43" s="24" t="str">
        <f>IF(January!G43="","",January!G43)</f>
        <v/>
      </c>
      <c r="H43" s="24"/>
      <c r="I43" s="15"/>
      <c r="J43" s="15"/>
      <c r="L43" s="24" t="str">
        <f>IF(January!L43="","",January!L43)</f>
        <v/>
      </c>
      <c r="M43" s="15"/>
      <c r="N43" s="15"/>
      <c r="O43" s="15">
        <f t="shared" si="0"/>
        <v>0</v>
      </c>
      <c r="P43" s="3"/>
      <c r="Q43" s="23" t="b">
        <v>0</v>
      </c>
      <c r="R43" s="24" t="str">
        <f>IF(January!R43="","",January!R43)</f>
        <v/>
      </c>
      <c r="S43" s="24"/>
      <c r="T43" s="15"/>
      <c r="U43" s="15"/>
    </row>
    <row r="44" spans="1:21" ht="16.8" x14ac:dyDescent="0.4">
      <c r="A44" s="23" t="b">
        <v>0</v>
      </c>
      <c r="B44" s="24" t="str">
        <f>IF(January!B44="","",January!B44)</f>
        <v/>
      </c>
      <c r="C44" s="15"/>
      <c r="D44" s="15"/>
      <c r="E44" s="1"/>
      <c r="F44" s="23" t="b">
        <v>0</v>
      </c>
      <c r="G44" s="24" t="str">
        <f>IF(January!G44="","",January!G44)</f>
        <v/>
      </c>
      <c r="H44" s="24"/>
      <c r="I44" s="15"/>
      <c r="J44" s="15"/>
      <c r="L44" s="24" t="str">
        <f>IF(January!L44="","",January!L44)</f>
        <v/>
      </c>
      <c r="M44" s="15"/>
      <c r="N44" s="15"/>
      <c r="O44" s="15">
        <f t="shared" si="0"/>
        <v>0</v>
      </c>
      <c r="P44" s="3"/>
      <c r="Q44" s="23" t="b">
        <v>0</v>
      </c>
      <c r="R44" s="24" t="str">
        <f>IF(January!R44="","",January!R44)</f>
        <v/>
      </c>
      <c r="S44" s="24"/>
      <c r="T44" s="15"/>
      <c r="U44" s="15"/>
    </row>
    <row r="45" spans="1:21" ht="16.8" x14ac:dyDescent="0.4">
      <c r="A45" s="23" t="b">
        <v>0</v>
      </c>
      <c r="B45" s="24" t="str">
        <f>IF(January!B45="","",January!B45)</f>
        <v/>
      </c>
      <c r="C45" s="15"/>
      <c r="D45" s="15"/>
      <c r="E45" s="1"/>
      <c r="F45" s="23" t="b">
        <v>0</v>
      </c>
      <c r="G45" s="24" t="str">
        <f>IF(January!G45="","",January!G45)</f>
        <v/>
      </c>
      <c r="H45" s="24"/>
      <c r="I45" s="15"/>
      <c r="J45" s="15"/>
      <c r="L45" s="24" t="str">
        <f>IF(January!L45="","",January!L45)</f>
        <v/>
      </c>
      <c r="M45" s="15"/>
      <c r="N45" s="15"/>
      <c r="O45" s="15">
        <f t="shared" si="0"/>
        <v>0</v>
      </c>
      <c r="P45" s="3"/>
      <c r="Q45" s="23" t="b">
        <v>0</v>
      </c>
      <c r="R45" s="24" t="str">
        <f>IF(January!R45="","",January!R45)</f>
        <v/>
      </c>
      <c r="S45" s="24"/>
      <c r="T45" s="15"/>
      <c r="U45" s="15"/>
    </row>
    <row r="46" spans="1:21" ht="16.8" x14ac:dyDescent="0.4">
      <c r="A46" s="23" t="b">
        <v>0</v>
      </c>
      <c r="B46" s="24" t="str">
        <f>IF(January!B46="","",January!B46)</f>
        <v/>
      </c>
      <c r="C46" s="15"/>
      <c r="D46" s="15"/>
      <c r="E46" s="1"/>
      <c r="F46" s="23" t="b">
        <v>0</v>
      </c>
      <c r="G46" s="24" t="str">
        <f>IF(January!G46="","",January!G46)</f>
        <v/>
      </c>
      <c r="H46" s="24"/>
      <c r="I46" s="15"/>
      <c r="J46" s="15"/>
      <c r="L46" s="24" t="str">
        <f>IF(January!L46="","",January!L46)</f>
        <v/>
      </c>
      <c r="M46" s="15"/>
      <c r="N46" s="15"/>
      <c r="O46" s="15">
        <f t="shared" si="0"/>
        <v>0</v>
      </c>
      <c r="P46" s="3"/>
      <c r="Q46" s="23" t="b">
        <v>0</v>
      </c>
      <c r="R46" s="24" t="str">
        <f>IF(January!R46="","",January!R46)</f>
        <v/>
      </c>
      <c r="S46" s="24"/>
      <c r="T46" s="15"/>
      <c r="U46" s="15"/>
    </row>
    <row r="47" spans="1:21" ht="16.8" x14ac:dyDescent="0.4">
      <c r="A47" s="23" t="b">
        <v>0</v>
      </c>
      <c r="B47" s="24" t="str">
        <f>IF(January!B47="","",January!B47)</f>
        <v/>
      </c>
      <c r="C47" s="15"/>
      <c r="D47" s="15"/>
      <c r="E47" s="1"/>
      <c r="F47" s="23" t="b">
        <v>0</v>
      </c>
      <c r="G47" s="24" t="str">
        <f>IF(January!G47="","",January!G47)</f>
        <v/>
      </c>
      <c r="H47" s="24"/>
      <c r="I47" s="15"/>
      <c r="J47" s="15"/>
      <c r="L47" s="24" t="str">
        <f>IF(January!L47="","",January!L47)</f>
        <v/>
      </c>
      <c r="M47" s="15"/>
      <c r="N47" s="15"/>
      <c r="O47" s="15">
        <f t="shared" si="0"/>
        <v>0</v>
      </c>
      <c r="P47" s="3"/>
      <c r="Q47" s="23" t="b">
        <v>0</v>
      </c>
      <c r="R47" s="24" t="str">
        <f>IF(January!R47="","",January!R47)</f>
        <v/>
      </c>
      <c r="S47" s="24"/>
      <c r="T47" s="15"/>
      <c r="U47" s="15"/>
    </row>
    <row r="48" spans="1:21" ht="16.8" x14ac:dyDescent="0.25">
      <c r="A48" s="66" t="s">
        <v>49</v>
      </c>
      <c r="B48" s="66"/>
      <c r="C48" s="25">
        <f>SUM(C36:C47)</f>
        <v>0</v>
      </c>
      <c r="D48" s="25">
        <f>SUM(IF(A36=TRUE,D36,0)+IF(A37=TRUE,D37,0)+IF(A38=TRUE,D38,0)+IF(A39=TRUE,D39,0)+IF(A40=TRUE,D40,0)+IF(A41=TRUE,D41,0)+IF(A42=TRUE,D42,0)+IF(A43=TRUE,D43,0)+IF(A44=TRUE,D44,0)+IF(A45=TRUE,D45,0)+IF(A46=TRUE,D46,0)+IF(A47=TRUE,D47,0))</f>
        <v>0</v>
      </c>
      <c r="E48" s="7"/>
      <c r="F48" s="56" t="s">
        <v>49</v>
      </c>
      <c r="G48" s="56"/>
      <c r="H48" s="27"/>
      <c r="I48" s="28">
        <f>SUM(I20:I47)</f>
        <v>0</v>
      </c>
      <c r="J48" s="34">
        <f>SUM(IF(F20=TRUE,J20,0)+IF(F21=TRUE,J21,0)+IF(F22=TRUE,J22,0)+IF(F23=TRUE,J23,0)+IF(F24=TRUE,J24,0)+IF(F25=TRUE,J25,0)+IF(F26=TRUE,J26,0)+IF(F27=TRUE,J27,0)+IF(F28=TRUE,J28,0)+IF(F29=TRUE,J29,0)+IF(F30=TRUE,J30,0)+IF(F31=TRUE,J31,0)+IF(F32=TRUE,J32,0)+IF(F33=TRUE,J33,0)+IF(F34=TRUE,J34,0)+IF(F35=TRUE,J35,0)+IF(F36=TRUE,J36,0)+IF(F37=TRUE,J37,0)+IF(F38=TRUE,J38,0)+IF(F39=TRUE,J39,0)+IF(F40=TRUE,J40,0)+IF(F41=TRUE,J41,0)+IF(F42=TRUE,J42,0)+IF(F43=TRUE,J43,0)+IF(F44=TRUE,J44,0)+IF(F45=TRUE,J45,0)+IF(F46=TRUE,J46,0)+IF(F47=TRUE,J47,0))</f>
        <v>0</v>
      </c>
      <c r="L48" s="27" t="s">
        <v>49</v>
      </c>
      <c r="M48" s="28">
        <f>SUM(M20:M47)</f>
        <v>0</v>
      </c>
      <c r="N48" s="28">
        <f>SUM(N20:N47)</f>
        <v>0</v>
      </c>
      <c r="O48" s="28">
        <f>SUM(O20:O47)</f>
        <v>0</v>
      </c>
      <c r="P48" s="7"/>
      <c r="Q48" s="56" t="s">
        <v>49</v>
      </c>
      <c r="R48" s="56"/>
      <c r="S48" s="27"/>
      <c r="T48" s="28">
        <f>SUM(T20:T47)</f>
        <v>0</v>
      </c>
      <c r="U48" s="28">
        <f>SUM(IF(Q20=TRUE,U20,0)+IF(Q21=TRUE,U21,0)+IF(Q22=TRUE,U22,0)+IF(Q23=TRUE,U23,0)+IF(Q24=TRUE,U24,0)+IF(Q25=TRUE,U25,0)+IF(Q26=TRUE,U26,0)+IF(Q27=TRUE,U27,0)+IF(Q28=TRUE,U28,0)+IF(Q29=TRUE,U29,0)+IF(Q30=TRUE,U30,0)+IF(Q31=TRUE,U31,0)+IF(Q32=TRUE,U32,0)+IF(Q33=TRUE,U33,0)+IF(Q34=TRUE,U34,0)+IF(Q35=TRUE,U35,0)+IF(Q36=TRUE,U36,0)+IF(Q37=TRUE,U37,0)+IF(Q38=TRUE,U38,0)+IF(Q39=TRUE,U39,0)+IF(Q40=TRUE,U40,0)+IF(Q41=TRUE,U41,0)+IF(Q42=TRUE,U42,0)+IF(Q43=TRUE,U43,0)+IF(Q44=TRUE,U44,0)+IF(Q45=TRUE,U45,0)+IF(Q46=TRUE,U46,0)+IF(Q47=TRUE,U47,0))</f>
        <v>0</v>
      </c>
    </row>
    <row r="50" spans="1:21" ht="13.2" customHeight="1" x14ac:dyDescent="0.25">
      <c r="A50" s="48" t="s">
        <v>53</v>
      </c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Q50" s="60"/>
      <c r="R50" s="60"/>
      <c r="S50" s="60"/>
      <c r="T50" s="60"/>
      <c r="U50" s="60"/>
    </row>
    <row r="51" spans="1:21" ht="15.6" x14ac:dyDescent="0.25">
      <c r="A51" s="54" t="s">
        <v>54</v>
      </c>
      <c r="B51" s="54"/>
      <c r="C51" s="54" t="s">
        <v>55</v>
      </c>
      <c r="D51" s="55"/>
      <c r="E51" s="54" t="s">
        <v>21</v>
      </c>
      <c r="F51" s="54"/>
      <c r="G51" s="54"/>
      <c r="H51" s="54" t="s">
        <v>56</v>
      </c>
      <c r="I51" s="55"/>
      <c r="J51" s="55"/>
      <c r="K51" s="55"/>
      <c r="L51" s="55"/>
      <c r="M51" s="55"/>
      <c r="N51" s="55"/>
      <c r="O51" s="55"/>
      <c r="P51" s="10"/>
      <c r="Q51" s="60"/>
      <c r="R51" s="60"/>
      <c r="S51" s="60"/>
      <c r="T51" s="60"/>
      <c r="U51" s="60"/>
    </row>
    <row r="52" spans="1:21" ht="15.6" x14ac:dyDescent="0.4">
      <c r="A52" s="70"/>
      <c r="B52" s="70"/>
      <c r="C52" s="38"/>
      <c r="D52" s="38"/>
      <c r="E52" s="40"/>
      <c r="F52" s="40"/>
      <c r="G52" s="40"/>
      <c r="H52" s="39"/>
      <c r="I52" s="39"/>
      <c r="J52" s="39"/>
      <c r="K52" s="39"/>
      <c r="L52" s="39"/>
      <c r="M52" s="39"/>
      <c r="N52" s="39"/>
      <c r="O52" s="39"/>
      <c r="P52" s="11"/>
      <c r="Q52" s="60"/>
      <c r="R52" s="60"/>
      <c r="S52" s="60"/>
      <c r="T52" s="60"/>
      <c r="U52" s="60"/>
    </row>
    <row r="53" spans="1:21" ht="15.6" x14ac:dyDescent="0.4">
      <c r="A53" s="70"/>
      <c r="B53" s="70"/>
      <c r="C53" s="38"/>
      <c r="D53" s="38"/>
      <c r="E53" s="40"/>
      <c r="F53" s="40"/>
      <c r="G53" s="40"/>
      <c r="H53" s="39"/>
      <c r="I53" s="39"/>
      <c r="J53" s="39"/>
      <c r="K53" s="39"/>
      <c r="L53" s="39"/>
      <c r="M53" s="39"/>
      <c r="N53" s="39"/>
      <c r="O53" s="39"/>
      <c r="P53" s="11"/>
      <c r="Q53" s="60"/>
      <c r="R53" s="60"/>
      <c r="S53" s="60"/>
      <c r="T53" s="60"/>
      <c r="U53" s="60"/>
    </row>
    <row r="54" spans="1:21" ht="15.6" x14ac:dyDescent="0.4">
      <c r="A54" s="70"/>
      <c r="B54" s="70"/>
      <c r="C54" s="38"/>
      <c r="D54" s="38"/>
      <c r="E54" s="40"/>
      <c r="F54" s="40"/>
      <c r="G54" s="40"/>
      <c r="H54" s="39"/>
      <c r="I54" s="39"/>
      <c r="J54" s="39"/>
      <c r="K54" s="39"/>
      <c r="L54" s="39"/>
      <c r="M54" s="39"/>
      <c r="N54" s="39"/>
      <c r="O54" s="39"/>
      <c r="P54" s="11"/>
      <c r="Q54" s="60"/>
      <c r="R54" s="60"/>
      <c r="S54" s="60"/>
      <c r="T54" s="60"/>
      <c r="U54" s="60"/>
    </row>
    <row r="55" spans="1:21" ht="15.6" x14ac:dyDescent="0.4">
      <c r="A55" s="70"/>
      <c r="B55" s="70"/>
      <c r="C55" s="38"/>
      <c r="D55" s="38"/>
      <c r="E55" s="40"/>
      <c r="F55" s="40"/>
      <c r="G55" s="40"/>
      <c r="H55" s="39"/>
      <c r="I55" s="39"/>
      <c r="J55" s="39"/>
      <c r="K55" s="39"/>
      <c r="L55" s="39"/>
      <c r="M55" s="39"/>
      <c r="N55" s="39"/>
      <c r="O55" s="39"/>
      <c r="P55" s="11"/>
      <c r="Q55" s="60"/>
      <c r="R55" s="60"/>
      <c r="S55" s="60"/>
      <c r="T55" s="60"/>
      <c r="U55" s="60"/>
    </row>
    <row r="56" spans="1:21" ht="15.6" x14ac:dyDescent="0.4">
      <c r="A56" s="70"/>
      <c r="B56" s="70"/>
      <c r="C56" s="38"/>
      <c r="D56" s="38"/>
      <c r="E56" s="40"/>
      <c r="F56" s="40"/>
      <c r="G56" s="40"/>
      <c r="H56" s="39"/>
      <c r="I56" s="39"/>
      <c r="J56" s="39"/>
      <c r="K56" s="39"/>
      <c r="L56" s="39"/>
      <c r="M56" s="39"/>
      <c r="N56" s="39"/>
      <c r="O56" s="39"/>
      <c r="P56" s="11"/>
      <c r="Q56" s="60"/>
      <c r="R56" s="60"/>
      <c r="S56" s="60"/>
      <c r="T56" s="60"/>
      <c r="U56" s="60"/>
    </row>
    <row r="57" spans="1:21" ht="15.6" x14ac:dyDescent="0.4">
      <c r="A57" s="70"/>
      <c r="B57" s="70"/>
      <c r="C57" s="38"/>
      <c r="D57" s="38"/>
      <c r="E57" s="40"/>
      <c r="F57" s="40"/>
      <c r="G57" s="40"/>
      <c r="H57" s="39"/>
      <c r="I57" s="39"/>
      <c r="J57" s="39"/>
      <c r="K57" s="39"/>
      <c r="L57" s="39"/>
      <c r="M57" s="39"/>
      <c r="N57" s="39"/>
      <c r="O57" s="39"/>
      <c r="P57" s="11"/>
      <c r="Q57" s="60"/>
      <c r="R57" s="60"/>
      <c r="S57" s="60"/>
      <c r="T57" s="60"/>
      <c r="U57" s="60"/>
    </row>
    <row r="58" spans="1:21" ht="15.6" x14ac:dyDescent="0.4">
      <c r="A58" s="70"/>
      <c r="B58" s="70"/>
      <c r="C58" s="38"/>
      <c r="D58" s="38"/>
      <c r="E58" s="40"/>
      <c r="F58" s="40"/>
      <c r="G58" s="40"/>
      <c r="H58" s="39"/>
      <c r="I58" s="39"/>
      <c r="J58" s="39"/>
      <c r="K58" s="39"/>
      <c r="L58" s="39"/>
      <c r="M58" s="39"/>
      <c r="N58" s="39"/>
      <c r="O58" s="39"/>
      <c r="P58" s="11"/>
      <c r="Q58" s="60"/>
      <c r="R58" s="60"/>
      <c r="S58" s="60"/>
      <c r="T58" s="60"/>
      <c r="U58" s="60"/>
    </row>
    <row r="59" spans="1:21" ht="15.6" x14ac:dyDescent="0.4">
      <c r="A59" s="70"/>
      <c r="B59" s="70"/>
      <c r="C59" s="38"/>
      <c r="D59" s="38"/>
      <c r="E59" s="40"/>
      <c r="F59" s="40"/>
      <c r="G59" s="40"/>
      <c r="H59" s="39"/>
      <c r="I59" s="39"/>
      <c r="J59" s="39"/>
      <c r="K59" s="39"/>
      <c r="L59" s="39"/>
      <c r="M59" s="39"/>
      <c r="N59" s="39"/>
      <c r="O59" s="39"/>
      <c r="P59" s="11"/>
    </row>
    <row r="60" spans="1:21" ht="15.6" customHeight="1" x14ac:dyDescent="0.4">
      <c r="A60" s="70"/>
      <c r="B60" s="70"/>
      <c r="C60" s="38"/>
      <c r="D60" s="38"/>
      <c r="E60" s="40"/>
      <c r="F60" s="40"/>
      <c r="G60" s="40"/>
      <c r="H60" s="39"/>
      <c r="I60" s="39"/>
      <c r="J60" s="39"/>
      <c r="K60" s="39"/>
      <c r="L60" s="39"/>
      <c r="M60" s="39"/>
      <c r="N60" s="39"/>
      <c r="O60" s="39"/>
      <c r="P60" s="11"/>
      <c r="Q60" s="62" t="s">
        <v>57</v>
      </c>
      <c r="R60" s="62"/>
      <c r="S60" s="62"/>
      <c r="T60" s="62"/>
      <c r="U60" s="62"/>
    </row>
    <row r="61" spans="1:21" ht="15.6" x14ac:dyDescent="0.4">
      <c r="A61" s="70"/>
      <c r="B61" s="70"/>
      <c r="C61" s="38"/>
      <c r="D61" s="38"/>
      <c r="E61" s="40"/>
      <c r="F61" s="40"/>
      <c r="G61" s="40"/>
      <c r="H61" s="39"/>
      <c r="I61" s="39"/>
      <c r="J61" s="39"/>
      <c r="K61" s="39"/>
      <c r="L61" s="39"/>
      <c r="M61" s="39"/>
      <c r="N61" s="39"/>
      <c r="O61" s="39"/>
      <c r="P61" s="11"/>
      <c r="Q61" s="61" t="s">
        <v>58</v>
      </c>
      <c r="R61" s="61"/>
      <c r="S61" s="61"/>
      <c r="T61" s="14" t="s">
        <v>49</v>
      </c>
      <c r="U61" s="14" t="s">
        <v>59</v>
      </c>
    </row>
    <row r="62" spans="1:21" ht="15.6" x14ac:dyDescent="0.4">
      <c r="A62" s="70"/>
      <c r="B62" s="70"/>
      <c r="C62" s="38"/>
      <c r="D62" s="38"/>
      <c r="E62" s="40"/>
      <c r="F62" s="40"/>
      <c r="G62" s="40"/>
      <c r="H62" s="39"/>
      <c r="I62" s="39"/>
      <c r="J62" s="39"/>
      <c r="K62" s="39"/>
      <c r="L62" s="39"/>
      <c r="M62" s="39"/>
      <c r="N62" s="39"/>
      <c r="O62" s="39"/>
      <c r="P62" s="11"/>
      <c r="Q62" s="57" t="s">
        <v>31</v>
      </c>
      <c r="R62" s="57"/>
      <c r="S62" s="57"/>
      <c r="T62" s="29" cm="1">
        <f t="array" ref="T62">SUM(IF($E$52:$G$86=$Q62,$C$52:$D$86,0))</f>
        <v>0</v>
      </c>
      <c r="U62" s="30" t="str">
        <f t="shared" ref="U62:U68" ca="1" si="1">IF($T$69=0,"",$T62/$T$69)</f>
        <v/>
      </c>
    </row>
    <row r="63" spans="1:21" ht="15.6" x14ac:dyDescent="0.4">
      <c r="A63" s="70"/>
      <c r="B63" s="70"/>
      <c r="C63" s="38"/>
      <c r="D63" s="38"/>
      <c r="E63" s="40"/>
      <c r="F63" s="40"/>
      <c r="G63" s="40"/>
      <c r="H63" s="39"/>
      <c r="I63" s="39"/>
      <c r="J63" s="39"/>
      <c r="K63" s="39"/>
      <c r="L63" s="39"/>
      <c r="M63" s="39"/>
      <c r="N63" s="39"/>
      <c r="O63" s="39"/>
      <c r="P63" s="11"/>
      <c r="Q63" s="57" t="s">
        <v>25</v>
      </c>
      <c r="R63" s="57"/>
      <c r="S63" s="57"/>
      <c r="T63" s="29" cm="1">
        <f t="array" ref="T63">SUM(IF($E$52:$G$86=$Q63,$C$52:$D$86,0))</f>
        <v>0</v>
      </c>
      <c r="U63" s="30" t="str">
        <f t="shared" ca="1" si="1"/>
        <v/>
      </c>
    </row>
    <row r="64" spans="1:21" ht="15.6" x14ac:dyDescent="0.4">
      <c r="A64" s="70"/>
      <c r="B64" s="70"/>
      <c r="C64" s="38"/>
      <c r="D64" s="38"/>
      <c r="E64" s="40"/>
      <c r="F64" s="40"/>
      <c r="G64" s="40"/>
      <c r="H64" s="39"/>
      <c r="I64" s="39"/>
      <c r="J64" s="39"/>
      <c r="K64" s="39"/>
      <c r="L64" s="39"/>
      <c r="M64" s="39"/>
      <c r="N64" s="39"/>
      <c r="O64" s="39"/>
      <c r="P64" s="11"/>
      <c r="Q64" s="57" t="s">
        <v>87</v>
      </c>
      <c r="R64" s="57"/>
      <c r="S64" s="57"/>
      <c r="T64" s="29" cm="1">
        <f t="array" ref="T64">SUM(IF($E$52:$G$86=$Q64,$C$52:$D$86,0))</f>
        <v>0</v>
      </c>
      <c r="U64" s="30" t="str">
        <f t="shared" ca="1" si="1"/>
        <v/>
      </c>
    </row>
    <row r="65" spans="1:21" ht="15.6" x14ac:dyDescent="0.4">
      <c r="A65" s="70"/>
      <c r="B65" s="70"/>
      <c r="C65" s="38"/>
      <c r="D65" s="38"/>
      <c r="E65" s="40"/>
      <c r="F65" s="40"/>
      <c r="G65" s="40"/>
      <c r="H65" s="39"/>
      <c r="I65" s="39"/>
      <c r="J65" s="39"/>
      <c r="K65" s="39"/>
      <c r="L65" s="39"/>
      <c r="M65" s="39"/>
      <c r="N65" s="39"/>
      <c r="O65" s="39"/>
      <c r="P65" s="11"/>
      <c r="Q65" s="57" t="s">
        <v>93</v>
      </c>
      <c r="R65" s="57"/>
      <c r="S65" s="57"/>
      <c r="T65" s="29" cm="1">
        <f t="array" ref="T65">SUM(IF($E$52:$G$86=$Q65,$C$52:$D$86,0))</f>
        <v>0</v>
      </c>
      <c r="U65" s="30" t="str">
        <f t="shared" ca="1" si="1"/>
        <v/>
      </c>
    </row>
    <row r="66" spans="1:21" ht="15.6" x14ac:dyDescent="0.4">
      <c r="A66" s="70"/>
      <c r="B66" s="70"/>
      <c r="C66" s="38"/>
      <c r="D66" s="38"/>
      <c r="E66" s="40"/>
      <c r="F66" s="40"/>
      <c r="G66" s="40"/>
      <c r="H66" s="39"/>
      <c r="I66" s="39"/>
      <c r="J66" s="39"/>
      <c r="K66" s="39"/>
      <c r="L66" s="39"/>
      <c r="M66" s="39"/>
      <c r="N66" s="39"/>
      <c r="O66" s="39"/>
      <c r="P66" s="11"/>
      <c r="Q66" s="57" t="s">
        <v>34</v>
      </c>
      <c r="R66" s="57"/>
      <c r="S66" s="57"/>
      <c r="T66" s="29" cm="1">
        <f t="array" ref="T66">SUM(IF($E$52:$G$86=$Q66,$C$52:$D$86,0))</f>
        <v>0</v>
      </c>
      <c r="U66" s="30" t="str">
        <f t="shared" ca="1" si="1"/>
        <v/>
      </c>
    </row>
    <row r="67" spans="1:21" ht="15.6" x14ac:dyDescent="0.4">
      <c r="A67" s="70"/>
      <c r="B67" s="70"/>
      <c r="C67" s="38"/>
      <c r="D67" s="38"/>
      <c r="E67" s="40"/>
      <c r="F67" s="40"/>
      <c r="G67" s="40"/>
      <c r="H67" s="39"/>
      <c r="I67" s="39"/>
      <c r="J67" s="39"/>
      <c r="K67" s="39"/>
      <c r="L67" s="39"/>
      <c r="M67" s="39"/>
      <c r="N67" s="39"/>
      <c r="O67" s="39"/>
      <c r="P67" s="11"/>
      <c r="Q67" s="57" t="s">
        <v>32</v>
      </c>
      <c r="R67" s="57"/>
      <c r="S67" s="57"/>
      <c r="T67" s="29" cm="1">
        <f t="array" ref="T67">SUM(IF($E$52:$G$86=$Q67,$C$52:$D$86,0))</f>
        <v>0</v>
      </c>
      <c r="U67" s="30" t="str">
        <f t="shared" ca="1" si="1"/>
        <v/>
      </c>
    </row>
    <row r="68" spans="1:21" ht="15.6" x14ac:dyDescent="0.4">
      <c r="A68" s="70"/>
      <c r="B68" s="70"/>
      <c r="C68" s="38"/>
      <c r="D68" s="38"/>
      <c r="E68" s="40"/>
      <c r="F68" s="40"/>
      <c r="G68" s="40"/>
      <c r="H68" s="39"/>
      <c r="I68" s="39"/>
      <c r="J68" s="39"/>
      <c r="K68" s="39"/>
      <c r="L68" s="39"/>
      <c r="M68" s="39"/>
      <c r="N68" s="39"/>
      <c r="O68" s="39"/>
      <c r="P68" s="11"/>
      <c r="Q68" s="57" t="s">
        <v>94</v>
      </c>
      <c r="R68" s="57"/>
      <c r="S68" s="57"/>
      <c r="T68" s="29" cm="1">
        <f t="array" ref="T68">SUM(IF($E$52:$G$86=$Q68,$C$52:$D$86,0))</f>
        <v>0</v>
      </c>
      <c r="U68" s="30" t="str">
        <f t="shared" ca="1" si="1"/>
        <v/>
      </c>
    </row>
    <row r="69" spans="1:21" ht="16.8" x14ac:dyDescent="0.4">
      <c r="A69" s="70"/>
      <c r="B69" s="70"/>
      <c r="C69" s="38"/>
      <c r="D69" s="38"/>
      <c r="E69" s="40"/>
      <c r="F69" s="40"/>
      <c r="G69" s="40"/>
      <c r="H69" s="39"/>
      <c r="I69" s="39"/>
      <c r="J69" s="39"/>
      <c r="K69" s="39"/>
      <c r="L69" s="39"/>
      <c r="M69" s="39"/>
      <c r="N69" s="39"/>
      <c r="O69" s="39"/>
      <c r="P69" s="11"/>
      <c r="Q69" s="56" t="s">
        <v>49</v>
      </c>
      <c r="R69" s="56"/>
      <c r="S69" s="56"/>
      <c r="T69" s="31">
        <f ca="1">SUM(T62:T69)</f>
        <v>0</v>
      </c>
      <c r="U69" s="32">
        <f ca="1">SUM(U62:U68)</f>
        <v>0</v>
      </c>
    </row>
    <row r="70" spans="1:21" ht="15.6" x14ac:dyDescent="0.4">
      <c r="A70" s="70"/>
      <c r="B70" s="70"/>
      <c r="C70" s="38"/>
      <c r="D70" s="38"/>
      <c r="E70" s="40"/>
      <c r="F70" s="40"/>
      <c r="G70" s="40"/>
      <c r="H70" s="39"/>
      <c r="I70" s="39"/>
      <c r="J70" s="39"/>
      <c r="K70" s="39"/>
      <c r="L70" s="39"/>
      <c r="M70" s="39"/>
      <c r="N70" s="39"/>
      <c r="O70" s="39"/>
      <c r="P70" s="11"/>
    </row>
    <row r="71" spans="1:21" ht="15.6" x14ac:dyDescent="0.4">
      <c r="A71" s="70"/>
      <c r="B71" s="70"/>
      <c r="C71" s="38"/>
      <c r="D71" s="38"/>
      <c r="E71" s="40"/>
      <c r="F71" s="40"/>
      <c r="G71" s="40"/>
      <c r="H71" s="39"/>
      <c r="I71" s="39"/>
      <c r="J71" s="39"/>
      <c r="K71" s="39"/>
      <c r="L71" s="39"/>
      <c r="M71" s="39"/>
      <c r="N71" s="39"/>
      <c r="O71" s="39"/>
      <c r="P71" s="11"/>
    </row>
    <row r="72" spans="1:21" ht="15.6" x14ac:dyDescent="0.4">
      <c r="A72" s="70"/>
      <c r="B72" s="70"/>
      <c r="C72" s="38"/>
      <c r="D72" s="38"/>
      <c r="E72" s="40"/>
      <c r="F72" s="40"/>
      <c r="G72" s="40"/>
      <c r="H72" s="39"/>
      <c r="I72" s="39"/>
      <c r="J72" s="39"/>
      <c r="K72" s="39"/>
      <c r="L72" s="39"/>
      <c r="M72" s="39"/>
      <c r="N72" s="39"/>
      <c r="O72" s="39"/>
      <c r="P72" s="11"/>
    </row>
    <row r="73" spans="1:21" ht="15.6" x14ac:dyDescent="0.4">
      <c r="A73" s="70"/>
      <c r="B73" s="70"/>
      <c r="C73" s="38"/>
      <c r="D73" s="38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</row>
    <row r="74" spans="1:21" ht="15.75" customHeight="1" x14ac:dyDescent="0.4">
      <c r="A74" s="70"/>
      <c r="B74" s="70"/>
      <c r="C74" s="38"/>
      <c r="D74" s="38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</row>
    <row r="75" spans="1:21" ht="15.75" customHeight="1" x14ac:dyDescent="0.4">
      <c r="A75" s="70"/>
      <c r="B75" s="70"/>
      <c r="C75" s="38"/>
      <c r="D75" s="38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</row>
    <row r="76" spans="1:21" ht="15.75" customHeight="1" x14ac:dyDescent="0.4">
      <c r="A76" s="70"/>
      <c r="B76" s="70"/>
      <c r="C76" s="38"/>
      <c r="D76" s="38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</row>
    <row r="77" spans="1:21" ht="15.75" customHeight="1" x14ac:dyDescent="0.4">
      <c r="A77" s="70"/>
      <c r="B77" s="70"/>
      <c r="C77" s="38"/>
      <c r="D77" s="38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</row>
    <row r="78" spans="1:21" ht="15.75" customHeight="1" x14ac:dyDescent="0.4">
      <c r="A78" s="70"/>
      <c r="B78" s="70"/>
      <c r="C78" s="38"/>
      <c r="D78" s="38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</row>
    <row r="79" spans="1:21" ht="15.75" customHeight="1" x14ac:dyDescent="0.4">
      <c r="A79" s="70"/>
      <c r="B79" s="70"/>
      <c r="C79" s="38"/>
      <c r="D79" s="38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</row>
    <row r="80" spans="1:21" ht="15.75" customHeight="1" x14ac:dyDescent="0.4">
      <c r="A80" s="70"/>
      <c r="B80" s="70"/>
      <c r="C80" s="38"/>
      <c r="D80" s="38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</row>
    <row r="81" spans="1:15" ht="15.75" customHeight="1" x14ac:dyDescent="0.4">
      <c r="A81" s="70"/>
      <c r="B81" s="70"/>
      <c r="C81" s="38"/>
      <c r="D81" s="38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</row>
    <row r="82" spans="1:15" ht="15.75" customHeight="1" x14ac:dyDescent="0.4">
      <c r="A82" s="70"/>
      <c r="B82" s="70"/>
      <c r="C82" s="38"/>
      <c r="D82" s="38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</row>
    <row r="83" spans="1:15" ht="15.75" customHeight="1" x14ac:dyDescent="0.4">
      <c r="A83" s="70"/>
      <c r="B83" s="70"/>
      <c r="C83" s="38"/>
      <c r="D83" s="38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</row>
    <row r="84" spans="1:15" ht="15.75" customHeight="1" x14ac:dyDescent="0.4">
      <c r="A84" s="70"/>
      <c r="B84" s="70"/>
      <c r="C84" s="38"/>
      <c r="D84" s="38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</row>
    <row r="85" spans="1:15" ht="15.75" customHeight="1" x14ac:dyDescent="0.4">
      <c r="A85" s="70"/>
      <c r="B85" s="70"/>
      <c r="C85" s="38"/>
      <c r="D85" s="38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</row>
    <row r="86" spans="1:15" ht="15.75" customHeight="1" x14ac:dyDescent="0.4">
      <c r="A86" s="70"/>
      <c r="B86" s="70"/>
      <c r="C86" s="38"/>
      <c r="D86" s="38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</row>
    <row r="87" spans="1:15" ht="15.75" customHeight="1" x14ac:dyDescent="0.4">
      <c r="A87" s="66" t="s">
        <v>49</v>
      </c>
      <c r="B87" s="66"/>
      <c r="C87" s="50">
        <f>SUM(C52:D86)</f>
        <v>0</v>
      </c>
      <c r="D87" s="51"/>
      <c r="E87" s="53"/>
      <c r="F87" s="53"/>
      <c r="G87" s="53"/>
      <c r="H87" s="52"/>
      <c r="I87" s="44"/>
      <c r="J87" s="44"/>
      <c r="K87" s="44"/>
      <c r="L87" s="44"/>
      <c r="M87" s="44"/>
      <c r="N87" s="44"/>
      <c r="O87" s="44"/>
    </row>
  </sheetData>
  <mergeCells count="213">
    <mergeCell ref="Q1:U1"/>
    <mergeCell ref="F2:H2"/>
    <mergeCell ref="I2:J2"/>
    <mergeCell ref="L2:O6"/>
    <mergeCell ref="Q2:U6"/>
    <mergeCell ref="F3:H3"/>
    <mergeCell ref="I3:J3"/>
    <mergeCell ref="F4:H4"/>
    <mergeCell ref="I4:J4"/>
    <mergeCell ref="F5:H5"/>
    <mergeCell ref="I5:J5"/>
    <mergeCell ref="F6:H6"/>
    <mergeCell ref="I6:J6"/>
    <mergeCell ref="A1:D7"/>
    <mergeCell ref="F1:J1"/>
    <mergeCell ref="L1:O1"/>
    <mergeCell ref="A8:D8"/>
    <mergeCell ref="G8:J16"/>
    <mergeCell ref="L8:O16"/>
    <mergeCell ref="Q8:U16"/>
    <mergeCell ref="A9:B9"/>
    <mergeCell ref="A10:B10"/>
    <mergeCell ref="A11:B11"/>
    <mergeCell ref="A12:B12"/>
    <mergeCell ref="A13:B13"/>
    <mergeCell ref="A14:B14"/>
    <mergeCell ref="A19:B19"/>
    <mergeCell ref="F19:G19"/>
    <mergeCell ref="Q19:R19"/>
    <mergeCell ref="A20:B20"/>
    <mergeCell ref="A21:B21"/>
    <mergeCell ref="A22:B22"/>
    <mergeCell ref="A15:B15"/>
    <mergeCell ref="A16:B16"/>
    <mergeCell ref="A18:D18"/>
    <mergeCell ref="F18:J18"/>
    <mergeCell ref="L18:O18"/>
    <mergeCell ref="Q18:U18"/>
    <mergeCell ref="A29:B29"/>
    <mergeCell ref="A30:B30"/>
    <mergeCell ref="A31:B31"/>
    <mergeCell ref="A32:B32"/>
    <mergeCell ref="A34:D34"/>
    <mergeCell ref="A35:B35"/>
    <mergeCell ref="A23:B23"/>
    <mergeCell ref="A24:B24"/>
    <mergeCell ref="A25:B25"/>
    <mergeCell ref="A26:B26"/>
    <mergeCell ref="A27:B27"/>
    <mergeCell ref="A28:B28"/>
    <mergeCell ref="A48:B48"/>
    <mergeCell ref="F48:G48"/>
    <mergeCell ref="Q48:R48"/>
    <mergeCell ref="A50:O50"/>
    <mergeCell ref="Q50:U58"/>
    <mergeCell ref="A51:B51"/>
    <mergeCell ref="C51:D51"/>
    <mergeCell ref="E51:G51"/>
    <mergeCell ref="H51:O51"/>
    <mergeCell ref="A52:B52"/>
    <mergeCell ref="A54:B54"/>
    <mergeCell ref="C54:D54"/>
    <mergeCell ref="E54:G54"/>
    <mergeCell ref="H54:O54"/>
    <mergeCell ref="A55:B55"/>
    <mergeCell ref="C55:D55"/>
    <mergeCell ref="E55:G55"/>
    <mergeCell ref="H55:O55"/>
    <mergeCell ref="C52:D52"/>
    <mergeCell ref="E52:G52"/>
    <mergeCell ref="H52:O52"/>
    <mergeCell ref="A53:B53"/>
    <mergeCell ref="C53:D53"/>
    <mergeCell ref="E53:G53"/>
    <mergeCell ref="H53:O53"/>
    <mergeCell ref="A58:B58"/>
    <mergeCell ref="C58:D58"/>
    <mergeCell ref="E58:G58"/>
    <mergeCell ref="H58:O58"/>
    <mergeCell ref="A59:B59"/>
    <mergeCell ref="C59:D59"/>
    <mergeCell ref="E59:G59"/>
    <mergeCell ref="H59:O59"/>
    <mergeCell ref="A56:B56"/>
    <mergeCell ref="C56:D56"/>
    <mergeCell ref="E56:G56"/>
    <mergeCell ref="H56:O56"/>
    <mergeCell ref="A57:B57"/>
    <mergeCell ref="C57:D57"/>
    <mergeCell ref="E57:G57"/>
    <mergeCell ref="H57:O57"/>
    <mergeCell ref="A60:B60"/>
    <mergeCell ref="C60:D60"/>
    <mergeCell ref="E60:G60"/>
    <mergeCell ref="H60:O60"/>
    <mergeCell ref="Q60:U60"/>
    <mergeCell ref="A61:B61"/>
    <mergeCell ref="C61:D61"/>
    <mergeCell ref="E61:G61"/>
    <mergeCell ref="H61:O61"/>
    <mergeCell ref="Q61:S61"/>
    <mergeCell ref="A62:B62"/>
    <mergeCell ref="C62:D62"/>
    <mergeCell ref="E62:G62"/>
    <mergeCell ref="H62:O62"/>
    <mergeCell ref="Q62:S62"/>
    <mergeCell ref="A63:B63"/>
    <mergeCell ref="C63:D63"/>
    <mergeCell ref="E63:G63"/>
    <mergeCell ref="H63:O63"/>
    <mergeCell ref="Q63:S63"/>
    <mergeCell ref="A64:B64"/>
    <mergeCell ref="C64:D64"/>
    <mergeCell ref="E64:G64"/>
    <mergeCell ref="H64:O64"/>
    <mergeCell ref="Q64:S64"/>
    <mergeCell ref="A65:B65"/>
    <mergeCell ref="C65:D65"/>
    <mergeCell ref="E65:G65"/>
    <mergeCell ref="H65:O65"/>
    <mergeCell ref="Q65:S65"/>
    <mergeCell ref="Q68:S68"/>
    <mergeCell ref="A69:B69"/>
    <mergeCell ref="C69:D69"/>
    <mergeCell ref="E69:G69"/>
    <mergeCell ref="H69:O69"/>
    <mergeCell ref="Q69:S69"/>
    <mergeCell ref="A66:B66"/>
    <mergeCell ref="C66:D66"/>
    <mergeCell ref="E66:G66"/>
    <mergeCell ref="H66:O66"/>
    <mergeCell ref="Q66:S66"/>
    <mergeCell ref="A67:B67"/>
    <mergeCell ref="C67:D67"/>
    <mergeCell ref="E67:G67"/>
    <mergeCell ref="H67:O67"/>
    <mergeCell ref="Q67:S67"/>
    <mergeCell ref="A70:B70"/>
    <mergeCell ref="C70:D70"/>
    <mergeCell ref="E70:G70"/>
    <mergeCell ref="H70:O70"/>
    <mergeCell ref="A71:B71"/>
    <mergeCell ref="C71:D71"/>
    <mergeCell ref="E71:G71"/>
    <mergeCell ref="H71:O71"/>
    <mergeCell ref="A68:B68"/>
    <mergeCell ref="C68:D68"/>
    <mergeCell ref="E68:G68"/>
    <mergeCell ref="H68:O68"/>
    <mergeCell ref="A74:B74"/>
    <mergeCell ref="C74:D74"/>
    <mergeCell ref="E74:G74"/>
    <mergeCell ref="H74:O74"/>
    <mergeCell ref="A75:B75"/>
    <mergeCell ref="C75:D75"/>
    <mergeCell ref="E75:G75"/>
    <mergeCell ref="H75:O75"/>
    <mergeCell ref="A72:B72"/>
    <mergeCell ref="C72:D72"/>
    <mergeCell ref="E72:G72"/>
    <mergeCell ref="H72:O72"/>
    <mergeCell ref="A73:B73"/>
    <mergeCell ref="C73:D73"/>
    <mergeCell ref="E73:G73"/>
    <mergeCell ref="H73:O73"/>
    <mergeCell ref="A78:B78"/>
    <mergeCell ref="C78:D78"/>
    <mergeCell ref="E78:G78"/>
    <mergeCell ref="H78:O78"/>
    <mergeCell ref="A79:B79"/>
    <mergeCell ref="C79:D79"/>
    <mergeCell ref="E79:G79"/>
    <mergeCell ref="H79:O79"/>
    <mergeCell ref="A76:B76"/>
    <mergeCell ref="C76:D76"/>
    <mergeCell ref="E76:G76"/>
    <mergeCell ref="H76:O76"/>
    <mergeCell ref="A77:B77"/>
    <mergeCell ref="C77:D77"/>
    <mergeCell ref="E77:G77"/>
    <mergeCell ref="H77:O77"/>
    <mergeCell ref="A82:B82"/>
    <mergeCell ref="C82:D82"/>
    <mergeCell ref="E82:G82"/>
    <mergeCell ref="H82:O82"/>
    <mergeCell ref="A83:B83"/>
    <mergeCell ref="C83:D83"/>
    <mergeCell ref="E83:G83"/>
    <mergeCell ref="H83:O83"/>
    <mergeCell ref="A80:B80"/>
    <mergeCell ref="C80:D80"/>
    <mergeCell ref="E80:G80"/>
    <mergeCell ref="H80:O80"/>
    <mergeCell ref="A81:B81"/>
    <mergeCell ref="C81:D81"/>
    <mergeCell ref="E81:G81"/>
    <mergeCell ref="H81:O81"/>
    <mergeCell ref="A86:B86"/>
    <mergeCell ref="C86:D86"/>
    <mergeCell ref="E86:G86"/>
    <mergeCell ref="H86:O86"/>
    <mergeCell ref="A87:B87"/>
    <mergeCell ref="C87:D87"/>
    <mergeCell ref="E87:G87"/>
    <mergeCell ref="H87:O87"/>
    <mergeCell ref="A84:B84"/>
    <mergeCell ref="C84:D84"/>
    <mergeCell ref="E84:G84"/>
    <mergeCell ref="H84:O84"/>
    <mergeCell ref="A85:B85"/>
    <mergeCell ref="C85:D85"/>
    <mergeCell ref="E85:G85"/>
    <mergeCell ref="H85:O85"/>
  </mergeCells>
  <dataValidations count="1">
    <dataValidation type="list" allowBlank="1" showInputMessage="1" showErrorMessage="1" sqref="E52:G86" xr:uid="{1C0F6B6B-5E0F-4265-ADF6-810F517DD81D}">
      <formula1>"Transport,Groceries,Self Investment,Quality Time &amp; Free Time,Household,Gifts,Others"</formula1>
    </dataValidation>
  </dataValidation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358394-9E44-443E-ABF2-37BA3EF28A59}">
  <sheetPr>
    <outlinePr summaryBelow="0" summaryRight="0"/>
  </sheetPr>
  <dimension ref="A1:U87"/>
  <sheetViews>
    <sheetView zoomScale="98" zoomScaleNormal="98" workbookViewId="0">
      <selection activeCell="I6" sqref="I6:J6"/>
    </sheetView>
  </sheetViews>
  <sheetFormatPr defaultColWidth="12.6640625" defaultRowHeight="15.75" customHeight="1" x14ac:dyDescent="0.25"/>
  <cols>
    <col min="1" max="1" width="3.88671875" customWidth="1"/>
    <col min="5" max="5" width="4.109375" customWidth="1"/>
    <col min="6" max="6" width="4.88671875" customWidth="1"/>
    <col min="7" max="7" width="16.6640625" customWidth="1"/>
    <col min="8" max="8" width="5.44140625" customWidth="1"/>
    <col min="11" max="11" width="3.44140625" customWidth="1"/>
    <col min="12" max="12" width="16.77734375" customWidth="1"/>
    <col min="16" max="16" width="4.109375" customWidth="1"/>
    <col min="17" max="17" width="4.33203125" customWidth="1"/>
    <col min="18" max="18" width="17.88671875" customWidth="1"/>
    <col min="19" max="19" width="5.6640625" customWidth="1"/>
    <col min="20" max="20" width="12.88671875" bestFit="1" customWidth="1"/>
    <col min="21" max="21" width="15.5546875" bestFit="1" customWidth="1"/>
  </cols>
  <sheetData>
    <row r="1" spans="1:21" ht="20.399999999999999" customHeight="1" x14ac:dyDescent="0.25">
      <c r="A1" s="49" t="s">
        <v>91</v>
      </c>
      <c r="B1" s="49"/>
      <c r="C1" s="49"/>
      <c r="D1" s="49"/>
      <c r="F1" s="48" t="s">
        <v>0</v>
      </c>
      <c r="G1" s="48"/>
      <c r="H1" s="48"/>
      <c r="I1" s="48"/>
      <c r="J1" s="48"/>
      <c r="L1" s="41" t="s">
        <v>1</v>
      </c>
      <c r="M1" s="42"/>
      <c r="N1" s="42"/>
      <c r="O1" s="42"/>
      <c r="Q1" s="41" t="s">
        <v>2</v>
      </c>
      <c r="R1" s="41"/>
      <c r="S1" s="41"/>
      <c r="T1" s="41"/>
      <c r="U1" s="41"/>
    </row>
    <row r="2" spans="1:21" ht="16.8" customHeight="1" x14ac:dyDescent="0.25">
      <c r="A2" s="49"/>
      <c r="B2" s="49"/>
      <c r="C2" s="49"/>
      <c r="D2" s="49"/>
      <c r="F2" s="46" t="s">
        <v>95</v>
      </c>
      <c r="G2" s="46"/>
      <c r="H2" s="46"/>
      <c r="I2" s="43">
        <v>45992</v>
      </c>
      <c r="J2" s="44"/>
      <c r="L2" s="45">
        <f>D16</f>
        <v>0</v>
      </c>
      <c r="M2" s="44"/>
      <c r="N2" s="44"/>
      <c r="O2" s="44"/>
      <c r="Q2" s="59">
        <f ca="1">IF(TODAY()&gt;DATE(YEAR(I2),MONTH(I2)+1,0),0,DATE(YEAR(I2),MONTH(I2)+1,0)-TODAY()+1)</f>
        <v>151</v>
      </c>
      <c r="R2" s="59"/>
      <c r="S2" s="59"/>
      <c r="T2" s="59"/>
      <c r="U2" s="59"/>
    </row>
    <row r="3" spans="1:21" ht="16.8" customHeight="1" x14ac:dyDescent="0.25">
      <c r="A3" s="49"/>
      <c r="B3" s="49"/>
      <c r="C3" s="49"/>
      <c r="D3" s="49"/>
      <c r="F3" s="46" t="s">
        <v>96</v>
      </c>
      <c r="G3" s="46"/>
      <c r="H3" s="46"/>
      <c r="I3" s="43">
        <v>46022</v>
      </c>
      <c r="J3" s="44"/>
      <c r="L3" s="44"/>
      <c r="M3" s="44"/>
      <c r="N3" s="44"/>
      <c r="O3" s="44"/>
      <c r="Q3" s="59"/>
      <c r="R3" s="59"/>
      <c r="S3" s="59"/>
      <c r="T3" s="59"/>
      <c r="U3" s="59"/>
    </row>
    <row r="4" spans="1:21" ht="16.8" customHeight="1" x14ac:dyDescent="0.25">
      <c r="A4" s="49"/>
      <c r="B4" s="49"/>
      <c r="C4" s="49"/>
      <c r="D4" s="49"/>
      <c r="F4" s="46" t="s">
        <v>3</v>
      </c>
      <c r="G4" s="46"/>
      <c r="H4" s="46"/>
      <c r="I4" s="46" t="s">
        <v>4</v>
      </c>
      <c r="J4" s="44"/>
      <c r="L4" s="44"/>
      <c r="M4" s="44"/>
      <c r="N4" s="44"/>
      <c r="O4" s="44"/>
      <c r="Q4" s="59"/>
      <c r="R4" s="59"/>
      <c r="S4" s="59"/>
      <c r="T4" s="59"/>
      <c r="U4" s="59"/>
    </row>
    <row r="5" spans="1:21" ht="16.8" customHeight="1" x14ac:dyDescent="0.25">
      <c r="A5" s="49"/>
      <c r="B5" s="49"/>
      <c r="C5" s="49"/>
      <c r="D5" s="49"/>
      <c r="F5" s="46" t="s">
        <v>5</v>
      </c>
      <c r="G5" s="46"/>
      <c r="H5" s="46"/>
      <c r="I5" s="46"/>
      <c r="J5" s="46"/>
      <c r="L5" s="44"/>
      <c r="M5" s="44"/>
      <c r="N5" s="44"/>
      <c r="O5" s="44"/>
      <c r="Q5" s="59"/>
      <c r="R5" s="59"/>
      <c r="S5" s="59"/>
      <c r="T5" s="59"/>
      <c r="U5" s="59"/>
    </row>
    <row r="6" spans="1:21" ht="16.8" customHeight="1" x14ac:dyDescent="0.25">
      <c r="A6" s="49"/>
      <c r="B6" s="49"/>
      <c r="C6" s="49"/>
      <c r="D6" s="49"/>
      <c r="F6" s="46" t="s">
        <v>6</v>
      </c>
      <c r="G6" s="46"/>
      <c r="H6" s="46"/>
      <c r="I6" s="47">
        <f>November!D16</f>
        <v>0</v>
      </c>
      <c r="J6" s="44"/>
      <c r="L6" s="44"/>
      <c r="M6" s="44"/>
      <c r="N6" s="44"/>
      <c r="O6" s="44"/>
      <c r="Q6" s="59"/>
      <c r="R6" s="59"/>
      <c r="S6" s="59"/>
      <c r="T6" s="59"/>
      <c r="U6" s="59"/>
    </row>
    <row r="7" spans="1:21" ht="15.75" customHeight="1" x14ac:dyDescent="0.25">
      <c r="A7" s="49"/>
      <c r="B7" s="49"/>
      <c r="C7" s="49"/>
      <c r="D7" s="49"/>
    </row>
    <row r="8" spans="1:21" ht="13.2" customHeight="1" x14ac:dyDescent="0.25">
      <c r="A8" s="41" t="s">
        <v>7</v>
      </c>
      <c r="B8" s="41"/>
      <c r="C8" s="41"/>
      <c r="D8" s="63"/>
      <c r="E8" s="4"/>
      <c r="G8" s="58"/>
      <c r="H8" s="42"/>
      <c r="I8" s="42"/>
      <c r="J8" s="42"/>
      <c r="L8" s="58"/>
      <c r="M8" s="42"/>
      <c r="N8" s="42"/>
      <c r="O8" s="42"/>
      <c r="Q8" s="60"/>
      <c r="R8" s="60"/>
      <c r="S8" s="60"/>
      <c r="T8" s="60"/>
      <c r="U8" s="60"/>
    </row>
    <row r="9" spans="1:21" ht="15.6" x14ac:dyDescent="0.25">
      <c r="A9" s="64"/>
      <c r="B9" s="64"/>
      <c r="C9" s="14" t="s">
        <v>8</v>
      </c>
      <c r="D9" s="14" t="s">
        <v>9</v>
      </c>
      <c r="E9" s="6"/>
      <c r="G9" s="42"/>
      <c r="H9" s="42"/>
      <c r="I9" s="42"/>
      <c r="J9" s="42"/>
      <c r="L9" s="42"/>
      <c r="M9" s="42"/>
      <c r="N9" s="42"/>
      <c r="O9" s="42"/>
      <c r="Q9" s="60"/>
      <c r="R9" s="60"/>
      <c r="S9" s="60"/>
      <c r="T9" s="60"/>
      <c r="U9" s="60"/>
    </row>
    <row r="10" spans="1:21" ht="15.6" x14ac:dyDescent="0.4">
      <c r="A10" s="68" t="s">
        <v>10</v>
      </c>
      <c r="B10" s="68"/>
      <c r="C10" s="15">
        <v>0</v>
      </c>
      <c r="D10" s="16">
        <v>0</v>
      </c>
      <c r="E10" s="3"/>
      <c r="G10" s="42"/>
      <c r="H10" s="42"/>
      <c r="I10" s="42"/>
      <c r="J10" s="42"/>
      <c r="L10" s="42"/>
      <c r="M10" s="42"/>
      <c r="N10" s="42"/>
      <c r="O10" s="42"/>
      <c r="Q10" s="60"/>
      <c r="R10" s="60"/>
      <c r="S10" s="60"/>
      <c r="T10" s="60"/>
      <c r="U10" s="60"/>
    </row>
    <row r="11" spans="1:21" ht="15.6" x14ac:dyDescent="0.4">
      <c r="A11" s="68" t="s">
        <v>11</v>
      </c>
      <c r="B11" s="68"/>
      <c r="C11" s="15">
        <f>C32</f>
        <v>0</v>
      </c>
      <c r="D11" s="16">
        <f>D32</f>
        <v>0</v>
      </c>
      <c r="E11" s="3"/>
      <c r="G11" s="42"/>
      <c r="H11" s="42"/>
      <c r="I11" s="42"/>
      <c r="J11" s="42"/>
      <c r="L11" s="42"/>
      <c r="M11" s="42"/>
      <c r="N11" s="42"/>
      <c r="O11" s="42"/>
      <c r="Q11" s="60"/>
      <c r="R11" s="60"/>
      <c r="S11" s="60"/>
      <c r="T11" s="60"/>
      <c r="U11" s="60"/>
    </row>
    <row r="12" spans="1:21" ht="15.6" x14ac:dyDescent="0.4">
      <c r="A12" s="68" t="s">
        <v>12</v>
      </c>
      <c r="B12" s="68"/>
      <c r="C12" s="15">
        <f>I48</f>
        <v>0</v>
      </c>
      <c r="D12" s="16">
        <f>J48</f>
        <v>0</v>
      </c>
      <c r="E12" s="3"/>
      <c r="G12" s="42"/>
      <c r="H12" s="42"/>
      <c r="I12" s="42"/>
      <c r="J12" s="42"/>
      <c r="L12" s="42"/>
      <c r="M12" s="42"/>
      <c r="N12" s="42"/>
      <c r="O12" s="42"/>
      <c r="Q12" s="60"/>
      <c r="R12" s="60"/>
      <c r="S12" s="60"/>
      <c r="T12" s="60"/>
      <c r="U12" s="60"/>
    </row>
    <row r="13" spans="1:21" ht="15.6" x14ac:dyDescent="0.4">
      <c r="A13" s="68" t="s">
        <v>13</v>
      </c>
      <c r="B13" s="68"/>
      <c r="C13" s="15">
        <f>M48</f>
        <v>0</v>
      </c>
      <c r="D13" s="16">
        <f>N48</f>
        <v>0</v>
      </c>
      <c r="E13" s="3"/>
      <c r="G13" s="42"/>
      <c r="H13" s="42"/>
      <c r="I13" s="42"/>
      <c r="J13" s="42"/>
      <c r="L13" s="42"/>
      <c r="M13" s="42"/>
      <c r="N13" s="42"/>
      <c r="O13" s="42"/>
      <c r="Q13" s="60"/>
      <c r="R13" s="60"/>
      <c r="S13" s="60"/>
      <c r="T13" s="60"/>
      <c r="U13" s="60"/>
    </row>
    <row r="14" spans="1:21" ht="15.6" x14ac:dyDescent="0.4">
      <c r="A14" s="68" t="s">
        <v>14</v>
      </c>
      <c r="B14" s="68"/>
      <c r="C14" s="15">
        <f>T48</f>
        <v>0</v>
      </c>
      <c r="D14" s="16">
        <f>U48</f>
        <v>0</v>
      </c>
      <c r="E14" s="3"/>
      <c r="G14" s="42"/>
      <c r="H14" s="42"/>
      <c r="I14" s="42"/>
      <c r="J14" s="42"/>
      <c r="L14" s="42"/>
      <c r="M14" s="42"/>
      <c r="N14" s="42"/>
      <c r="O14" s="42"/>
      <c r="Q14" s="60"/>
      <c r="R14" s="60"/>
      <c r="S14" s="60"/>
      <c r="T14" s="60"/>
      <c r="U14" s="60"/>
    </row>
    <row r="15" spans="1:21" ht="15.6" x14ac:dyDescent="0.4">
      <c r="A15" s="68" t="s">
        <v>15</v>
      </c>
      <c r="B15" s="68"/>
      <c r="C15" s="15">
        <f>C48</f>
        <v>0</v>
      </c>
      <c r="D15" s="16">
        <f>D48</f>
        <v>0</v>
      </c>
      <c r="E15" s="3"/>
      <c r="G15" s="42"/>
      <c r="H15" s="42"/>
      <c r="I15" s="42"/>
      <c r="J15" s="42"/>
      <c r="L15" s="42"/>
      <c r="M15" s="42"/>
      <c r="N15" s="42"/>
      <c r="O15" s="42"/>
      <c r="Q15" s="60"/>
      <c r="R15" s="60"/>
      <c r="S15" s="60"/>
      <c r="T15" s="60"/>
      <c r="U15" s="60"/>
    </row>
    <row r="16" spans="1:21" ht="15.75" customHeight="1" x14ac:dyDescent="0.4">
      <c r="A16" s="65" t="s">
        <v>16</v>
      </c>
      <c r="B16" s="65"/>
      <c r="C16" s="17">
        <f>C10+C11-C12-C13-C14-C15</f>
        <v>0</v>
      </c>
      <c r="D16" s="18">
        <f>D10+D11-D12-D13-D14-D15</f>
        <v>0</v>
      </c>
      <c r="E16" s="1"/>
      <c r="G16" s="42"/>
      <c r="H16" s="42"/>
      <c r="I16" s="42"/>
      <c r="J16" s="42"/>
      <c r="L16" s="42"/>
      <c r="M16" s="42"/>
      <c r="N16" s="42"/>
      <c r="O16" s="42"/>
      <c r="Q16" s="60"/>
      <c r="R16" s="60"/>
      <c r="S16" s="60"/>
      <c r="T16" s="60"/>
      <c r="U16" s="60"/>
    </row>
    <row r="18" spans="1:21" ht="20.399999999999999" x14ac:dyDescent="0.25">
      <c r="A18" s="48" t="s">
        <v>17</v>
      </c>
      <c r="B18" s="48"/>
      <c r="C18" s="48"/>
      <c r="D18" s="48"/>
      <c r="F18" s="41" t="s">
        <v>18</v>
      </c>
      <c r="G18" s="41"/>
      <c r="H18" s="41"/>
      <c r="I18" s="41"/>
      <c r="J18" s="41"/>
      <c r="L18" s="41" t="s">
        <v>19</v>
      </c>
      <c r="M18" s="42"/>
      <c r="N18" s="42"/>
      <c r="O18" s="42"/>
      <c r="Q18" s="41" t="s">
        <v>20</v>
      </c>
      <c r="R18" s="41"/>
      <c r="S18" s="41"/>
      <c r="T18" s="41"/>
      <c r="U18" s="41"/>
    </row>
    <row r="19" spans="1:21" ht="15.6" x14ac:dyDescent="0.25">
      <c r="A19" s="54" t="s">
        <v>21</v>
      </c>
      <c r="B19" s="54"/>
      <c r="C19" s="19" t="s">
        <v>8</v>
      </c>
      <c r="D19" s="19" t="s">
        <v>9</v>
      </c>
      <c r="E19" s="5"/>
      <c r="F19" s="61" t="s">
        <v>21</v>
      </c>
      <c r="G19" s="61"/>
      <c r="H19" s="14" t="s">
        <v>22</v>
      </c>
      <c r="I19" s="14" t="s">
        <v>8</v>
      </c>
      <c r="J19" s="14" t="s">
        <v>9</v>
      </c>
      <c r="L19" s="14" t="s">
        <v>21</v>
      </c>
      <c r="M19" s="14" t="s">
        <v>8</v>
      </c>
      <c r="N19" s="14" t="s">
        <v>9</v>
      </c>
      <c r="O19" s="14" t="s">
        <v>16</v>
      </c>
      <c r="P19" s="5"/>
      <c r="Q19" s="61" t="s">
        <v>21</v>
      </c>
      <c r="R19" s="61"/>
      <c r="S19" s="14" t="s">
        <v>22</v>
      </c>
      <c r="T19" s="14" t="s">
        <v>8</v>
      </c>
      <c r="U19" s="14" t="s">
        <v>9</v>
      </c>
    </row>
    <row r="20" spans="1:21" ht="15.75" customHeight="1" x14ac:dyDescent="0.4">
      <c r="A20" s="69" t="str">
        <f>IF(January!A20="","",January!A20)</f>
        <v>Paycheck</v>
      </c>
      <c r="B20" s="69"/>
      <c r="C20" s="21"/>
      <c r="D20" s="21"/>
      <c r="E20" s="2"/>
      <c r="F20" s="23" t="b">
        <v>0</v>
      </c>
      <c r="G20" s="24" t="str">
        <f>IF(January!G20="","",January!G20)</f>
        <v>Internet</v>
      </c>
      <c r="H20" s="24"/>
      <c r="I20" s="15"/>
      <c r="J20" s="15"/>
      <c r="L20" s="24" t="str">
        <f>IF(January!L20="","",January!L20)</f>
        <v>Groceries</v>
      </c>
      <c r="M20" s="15"/>
      <c r="N20" s="15"/>
      <c r="O20" s="15">
        <f t="shared" ref="O20:O47" si="0">M20-N20</f>
        <v>0</v>
      </c>
      <c r="P20" s="3"/>
      <c r="Q20" s="23" t="b">
        <v>0</v>
      </c>
      <c r="R20" s="24" t="str">
        <f>IF(January!R20="","",January!R20)</f>
        <v/>
      </c>
      <c r="S20" s="24"/>
      <c r="T20" s="15"/>
      <c r="U20" s="15"/>
    </row>
    <row r="21" spans="1:21" ht="15.75" customHeight="1" x14ac:dyDescent="0.4">
      <c r="A21" s="69" t="str">
        <f>IF(January!A21="","",January!A21)</f>
        <v>Business</v>
      </c>
      <c r="B21" s="69"/>
      <c r="C21" s="21"/>
      <c r="D21" s="21"/>
      <c r="E21" s="2"/>
      <c r="F21" s="23" t="b">
        <v>0</v>
      </c>
      <c r="G21" s="24" t="str">
        <f>IF(January!G21="","",January!G21)</f>
        <v>Water</v>
      </c>
      <c r="H21" s="24"/>
      <c r="I21" s="15"/>
      <c r="J21" s="15"/>
      <c r="L21" s="24" t="str">
        <f>IF(January!L21="","",January!L21)</f>
        <v>Dining out</v>
      </c>
      <c r="M21" s="15"/>
      <c r="N21" s="15"/>
      <c r="O21" s="15">
        <f t="shared" si="0"/>
        <v>0</v>
      </c>
      <c r="P21" s="3"/>
      <c r="Q21" s="23" t="b">
        <v>0</v>
      </c>
      <c r="R21" s="24" t="str">
        <f>IF(January!R21="","",January!R21)</f>
        <v/>
      </c>
      <c r="S21" s="24"/>
      <c r="T21" s="15"/>
      <c r="U21" s="15"/>
    </row>
    <row r="22" spans="1:21" ht="15.75" customHeight="1" x14ac:dyDescent="0.4">
      <c r="A22" s="69" t="str">
        <f>IF(January!A22="","",January!A22)</f>
        <v>Bonus</v>
      </c>
      <c r="B22" s="69"/>
      <c r="C22" s="21"/>
      <c r="D22" s="21"/>
      <c r="E22" s="2"/>
      <c r="F22" s="23" t="b">
        <v>0</v>
      </c>
      <c r="G22" s="24" t="str">
        <f>IF(January!G22="","",January!G22)</f>
        <v>Electricity</v>
      </c>
      <c r="H22" s="24"/>
      <c r="I22" s="15"/>
      <c r="J22" s="15"/>
      <c r="L22" s="24" t="str">
        <f>IF(January!L22="","",January!L22)</f>
        <v>Transport</v>
      </c>
      <c r="M22" s="15"/>
      <c r="N22" s="15"/>
      <c r="O22" s="15">
        <f t="shared" si="0"/>
        <v>0</v>
      </c>
      <c r="P22" s="3"/>
      <c r="Q22" s="23" t="b">
        <v>0</v>
      </c>
      <c r="R22" s="24" t="str">
        <f>IF(January!R22="","",January!R22)</f>
        <v/>
      </c>
      <c r="S22" s="24"/>
      <c r="T22" s="15"/>
      <c r="U22" s="15"/>
    </row>
    <row r="23" spans="1:21" ht="15.75" customHeight="1" x14ac:dyDescent="0.4">
      <c r="A23" s="69" t="str">
        <f>IF(January!A23="","",January!A23)</f>
        <v>Gifts</v>
      </c>
      <c r="B23" s="69"/>
      <c r="C23" s="21"/>
      <c r="D23" s="21"/>
      <c r="E23" s="2"/>
      <c r="F23" s="23" t="b">
        <v>0</v>
      </c>
      <c r="G23" s="24" t="str">
        <f>IF(January!G23="","",January!G23)</f>
        <v>Rent</v>
      </c>
      <c r="H23" s="24"/>
      <c r="I23" s="15"/>
      <c r="J23" s="15"/>
      <c r="L23" s="24" t="str">
        <f>IF(January!L23="","",January!L23)</f>
        <v>Household</v>
      </c>
      <c r="M23" s="15"/>
      <c r="N23" s="15"/>
      <c r="O23" s="15">
        <f t="shared" si="0"/>
        <v>0</v>
      </c>
      <c r="P23" s="3"/>
      <c r="Q23" s="23" t="b">
        <v>0</v>
      </c>
      <c r="R23" s="24" t="str">
        <f>IF(January!R23="","",January!R23)</f>
        <v/>
      </c>
      <c r="S23" s="24"/>
      <c r="T23" s="15"/>
      <c r="U23" s="15"/>
    </row>
    <row r="24" spans="1:21" ht="15.75" customHeight="1" x14ac:dyDescent="0.4">
      <c r="A24" s="69" t="str">
        <f>IF(January!A24="","",January!A24)</f>
        <v/>
      </c>
      <c r="B24" s="69"/>
      <c r="C24" s="21"/>
      <c r="D24" s="21"/>
      <c r="E24" s="2"/>
      <c r="F24" s="23" t="b">
        <v>0</v>
      </c>
      <c r="G24" s="24" t="str">
        <f>IF(January!G24="","",January!G24)</f>
        <v>Mobile</v>
      </c>
      <c r="H24" s="24"/>
      <c r="I24" s="15"/>
      <c r="J24" s="15"/>
      <c r="L24" s="24" t="str">
        <f>IF(January!L24="","",January!L24)</f>
        <v>Education</v>
      </c>
      <c r="M24" s="15"/>
      <c r="N24" s="15"/>
      <c r="O24" s="15">
        <f t="shared" si="0"/>
        <v>0</v>
      </c>
      <c r="P24" s="3"/>
      <c r="Q24" s="23" t="b">
        <v>0</v>
      </c>
      <c r="R24" s="24" t="str">
        <f>IF(January!R24="","",January!R24)</f>
        <v/>
      </c>
      <c r="S24" s="24"/>
      <c r="T24" s="15"/>
      <c r="U24" s="15"/>
    </row>
    <row r="25" spans="1:21" ht="15.75" customHeight="1" x14ac:dyDescent="0.4">
      <c r="A25" s="69" t="str">
        <f>IF(January!A25="","",January!A25)</f>
        <v/>
      </c>
      <c r="B25" s="69"/>
      <c r="C25" s="21"/>
      <c r="D25" s="21"/>
      <c r="E25" s="2"/>
      <c r="F25" s="23" t="b">
        <v>0</v>
      </c>
      <c r="G25" s="24" t="str">
        <f>IF(January!G25="","",January!G25)</f>
        <v>Health Insurance</v>
      </c>
      <c r="H25" s="24"/>
      <c r="I25" s="15"/>
      <c r="J25" s="15"/>
      <c r="L25" s="24" t="str">
        <f>IF(January!L25="","",January!L25)</f>
        <v>Health</v>
      </c>
      <c r="M25" s="15"/>
      <c r="N25" s="15"/>
      <c r="O25" s="15">
        <f t="shared" si="0"/>
        <v>0</v>
      </c>
      <c r="P25" s="3"/>
      <c r="Q25" s="23" t="b">
        <v>0</v>
      </c>
      <c r="R25" s="24" t="str">
        <f>IF(January!R25="","",January!R25)</f>
        <v/>
      </c>
      <c r="S25" s="24"/>
      <c r="T25" s="15"/>
      <c r="U25" s="15"/>
    </row>
    <row r="26" spans="1:21" ht="15.75" customHeight="1" x14ac:dyDescent="0.4">
      <c r="A26" s="69" t="str">
        <f>IF(January!A26="","",January!A26)</f>
        <v/>
      </c>
      <c r="B26" s="69"/>
      <c r="C26" s="21"/>
      <c r="D26" s="21"/>
      <c r="E26" s="2"/>
      <c r="F26" s="23" t="b">
        <v>0</v>
      </c>
      <c r="G26" s="24" t="str">
        <f>IF(January!G26="","",January!G26)</f>
        <v>Gas</v>
      </c>
      <c r="H26" s="24"/>
      <c r="I26" s="15"/>
      <c r="J26" s="15"/>
      <c r="L26" s="24" t="str">
        <f>IF(January!L26="","",January!L26)</f>
        <v>Beauty</v>
      </c>
      <c r="M26" s="15"/>
      <c r="N26" s="15"/>
      <c r="O26" s="15">
        <f t="shared" si="0"/>
        <v>0</v>
      </c>
      <c r="P26" s="3"/>
      <c r="Q26" s="23" t="b">
        <v>0</v>
      </c>
      <c r="R26" s="24" t="str">
        <f>IF(January!R26="","",January!R26)</f>
        <v/>
      </c>
      <c r="S26" s="24"/>
      <c r="T26" s="15"/>
      <c r="U26" s="15"/>
    </row>
    <row r="27" spans="1:21" ht="15.75" customHeight="1" x14ac:dyDescent="0.4">
      <c r="A27" s="69" t="str">
        <f>IF(January!A27="","",January!A27)</f>
        <v/>
      </c>
      <c r="B27" s="69"/>
      <c r="C27" s="21"/>
      <c r="D27" s="21"/>
      <c r="E27" s="2"/>
      <c r="F27" s="23" t="b">
        <v>0</v>
      </c>
      <c r="G27" s="24" t="str">
        <f>IF(January!G27="","",January!G27)</f>
        <v>Spotify</v>
      </c>
      <c r="H27" s="24"/>
      <c r="I27" s="15"/>
      <c r="J27" s="15"/>
      <c r="L27" s="24" t="str">
        <f>IF(January!L27="","",January!L27)</f>
        <v>Gifts</v>
      </c>
      <c r="M27" s="15"/>
      <c r="N27" s="15"/>
      <c r="O27" s="15">
        <f t="shared" si="0"/>
        <v>0</v>
      </c>
      <c r="P27" s="3"/>
      <c r="Q27" s="23" t="b">
        <v>0</v>
      </c>
      <c r="R27" s="24" t="str">
        <f>IF(January!R27="","",January!R27)</f>
        <v/>
      </c>
      <c r="S27" s="24"/>
      <c r="T27" s="15"/>
      <c r="U27" s="15"/>
    </row>
    <row r="28" spans="1:21" ht="15.6" x14ac:dyDescent="0.4">
      <c r="A28" s="69" t="str">
        <f>IF(January!A28="","",January!A28)</f>
        <v/>
      </c>
      <c r="B28" s="69"/>
      <c r="C28" s="21"/>
      <c r="D28" s="21"/>
      <c r="E28" s="2"/>
      <c r="F28" s="23" t="b">
        <v>0</v>
      </c>
      <c r="G28" s="24" t="str">
        <f>IF(January!G28="","",January!G28)</f>
        <v>Netflix</v>
      </c>
      <c r="H28" s="24"/>
      <c r="I28" s="15"/>
      <c r="J28" s="15"/>
      <c r="L28" s="24" t="str">
        <f>IF(January!L28="","",January!L28)</f>
        <v>Clothes</v>
      </c>
      <c r="M28" s="15"/>
      <c r="N28" s="15"/>
      <c r="O28" s="15">
        <f t="shared" si="0"/>
        <v>0</v>
      </c>
      <c r="P28" s="3"/>
      <c r="Q28" s="23" t="b">
        <v>0</v>
      </c>
      <c r="R28" s="24" t="str">
        <f>IF(January!R28="","",January!R28)</f>
        <v/>
      </c>
      <c r="S28" s="24"/>
      <c r="T28" s="15"/>
      <c r="U28" s="15"/>
    </row>
    <row r="29" spans="1:21" ht="15.6" x14ac:dyDescent="0.4">
      <c r="A29" s="69" t="str">
        <f>IF(January!A29="","",January!A29)</f>
        <v/>
      </c>
      <c r="B29" s="69"/>
      <c r="C29" s="21"/>
      <c r="D29" s="21"/>
      <c r="E29" s="2"/>
      <c r="F29" s="23" t="b">
        <v>0</v>
      </c>
      <c r="G29" s="24" t="str">
        <f>IF(January!G29="","",January!G29)</f>
        <v>Disney Plus</v>
      </c>
      <c r="H29" s="24"/>
      <c r="I29" s="15"/>
      <c r="J29" s="15"/>
      <c r="L29" s="24" t="str">
        <f>IF(January!L29="","",January!L29)</f>
        <v>Entertainment</v>
      </c>
      <c r="M29" s="15"/>
      <c r="N29" s="15"/>
      <c r="O29" s="15">
        <f t="shared" si="0"/>
        <v>0</v>
      </c>
      <c r="P29" s="3"/>
      <c r="Q29" s="23" t="b">
        <v>0</v>
      </c>
      <c r="R29" s="24" t="str">
        <f>IF(January!R29="","",January!R29)</f>
        <v/>
      </c>
      <c r="S29" s="24"/>
      <c r="T29" s="15"/>
      <c r="U29" s="15"/>
    </row>
    <row r="30" spans="1:21" ht="15.6" x14ac:dyDescent="0.4">
      <c r="A30" s="69" t="str">
        <f>IF(January!A30="","",January!A30)</f>
        <v/>
      </c>
      <c r="B30" s="69"/>
      <c r="C30" s="21"/>
      <c r="D30" s="21"/>
      <c r="E30" s="2"/>
      <c r="F30" s="23" t="b">
        <v>0</v>
      </c>
      <c r="G30" s="24" t="str">
        <f>IF(January!G30="","",January!G30)</f>
        <v>Maintenance</v>
      </c>
      <c r="H30" s="24"/>
      <c r="I30" s="15"/>
      <c r="J30" s="15"/>
      <c r="L30" s="24" t="str">
        <f>IF(January!L30="","",January!L30)</f>
        <v>Miscellaneous</v>
      </c>
      <c r="M30" s="15"/>
      <c r="N30" s="15"/>
      <c r="O30" s="15">
        <f t="shared" si="0"/>
        <v>0</v>
      </c>
      <c r="P30" s="3"/>
      <c r="Q30" s="23" t="b">
        <v>0</v>
      </c>
      <c r="R30" s="24" t="str">
        <f>IF(January!R30="","",January!R30)</f>
        <v/>
      </c>
      <c r="S30" s="24"/>
      <c r="T30" s="15"/>
      <c r="U30" s="15"/>
    </row>
    <row r="31" spans="1:21" ht="15.6" x14ac:dyDescent="0.4">
      <c r="A31" s="69" t="str">
        <f>IF(January!A31="","",January!A31)</f>
        <v/>
      </c>
      <c r="B31" s="69"/>
      <c r="C31" s="21"/>
      <c r="D31" s="21"/>
      <c r="E31" s="2"/>
      <c r="F31" s="23" t="b">
        <v>0</v>
      </c>
      <c r="G31" s="24" t="str">
        <f>IF(January!G31="","",January!G31)</f>
        <v>Car</v>
      </c>
      <c r="H31" s="24"/>
      <c r="I31" s="15"/>
      <c r="J31" s="15"/>
      <c r="L31" s="24" t="str">
        <f>IF(January!L31="","",January!L31)</f>
        <v/>
      </c>
      <c r="M31" s="15"/>
      <c r="N31" s="15"/>
      <c r="O31" s="15">
        <f t="shared" si="0"/>
        <v>0</v>
      </c>
      <c r="P31" s="3"/>
      <c r="Q31" s="23" t="b">
        <v>0</v>
      </c>
      <c r="R31" s="24" t="str">
        <f>IF(January!R31="","",January!R31)</f>
        <v/>
      </c>
      <c r="S31" s="24"/>
      <c r="T31" s="15"/>
      <c r="U31" s="15"/>
    </row>
    <row r="32" spans="1:21" ht="16.8" x14ac:dyDescent="0.4">
      <c r="A32" s="67" t="s">
        <v>49</v>
      </c>
      <c r="B32" s="67"/>
      <c r="C32" s="12">
        <f>SUM(C20:C31)</f>
        <v>0</v>
      </c>
      <c r="D32" s="12">
        <f>SUM(D20:D31)</f>
        <v>0</v>
      </c>
      <c r="E32" s="9"/>
      <c r="F32" s="23" t="b">
        <v>0</v>
      </c>
      <c r="G32" s="24" t="str">
        <f>IF(January!G32="","",January!G32)</f>
        <v/>
      </c>
      <c r="H32" s="24"/>
      <c r="I32" s="15"/>
      <c r="J32" s="15"/>
      <c r="L32" s="24" t="str">
        <f>IF(January!L32="","",January!L32)</f>
        <v/>
      </c>
      <c r="M32" s="15"/>
      <c r="N32" s="15"/>
      <c r="O32" s="15">
        <f t="shared" si="0"/>
        <v>0</v>
      </c>
      <c r="P32" s="3"/>
      <c r="Q32" s="23" t="b">
        <v>0</v>
      </c>
      <c r="R32" s="24" t="str">
        <f>IF(January!R32="","",January!R32)</f>
        <v/>
      </c>
      <c r="S32" s="24"/>
      <c r="T32" s="15"/>
      <c r="U32" s="15"/>
    </row>
    <row r="33" spans="1:21" ht="15.6" x14ac:dyDescent="0.4">
      <c r="F33" s="23" t="b">
        <v>0</v>
      </c>
      <c r="G33" s="24" t="str">
        <f>IF(January!G33="","",January!G33)</f>
        <v/>
      </c>
      <c r="H33" s="24"/>
      <c r="I33" s="15"/>
      <c r="J33" s="15"/>
      <c r="L33" s="24" t="str">
        <f>IF(January!L33="","",January!L33)</f>
        <v/>
      </c>
      <c r="M33" s="15"/>
      <c r="N33" s="15"/>
      <c r="O33" s="15">
        <f t="shared" si="0"/>
        <v>0</v>
      </c>
      <c r="P33" s="3"/>
      <c r="Q33" s="23" t="b">
        <v>0</v>
      </c>
      <c r="R33" s="24" t="str">
        <f>IF(January!R33="","",January!R33)</f>
        <v/>
      </c>
      <c r="S33" s="24"/>
      <c r="T33" s="15"/>
      <c r="U33" s="15"/>
    </row>
    <row r="34" spans="1:21" ht="15.6" customHeight="1" x14ac:dyDescent="0.4">
      <c r="A34" s="48" t="s">
        <v>50</v>
      </c>
      <c r="B34" s="48"/>
      <c r="C34" s="48"/>
      <c r="D34" s="48"/>
      <c r="F34" s="23" t="b">
        <v>0</v>
      </c>
      <c r="G34" s="24" t="str">
        <f>IF(January!G34="","",January!G34)</f>
        <v/>
      </c>
      <c r="H34" s="24"/>
      <c r="I34" s="15"/>
      <c r="J34" s="15"/>
      <c r="L34" s="24" t="str">
        <f>IF(January!L34="","",January!L34)</f>
        <v/>
      </c>
      <c r="M34" s="15"/>
      <c r="N34" s="15"/>
      <c r="O34" s="15">
        <f t="shared" si="0"/>
        <v>0</v>
      </c>
      <c r="P34" s="3"/>
      <c r="Q34" s="23" t="b">
        <v>0</v>
      </c>
      <c r="R34" s="24" t="str">
        <f>IF(January!R34="","",January!R34)</f>
        <v/>
      </c>
      <c r="S34" s="24"/>
      <c r="T34" s="15"/>
      <c r="U34" s="15"/>
    </row>
    <row r="35" spans="1:21" ht="16.8" x14ac:dyDescent="0.4">
      <c r="A35" s="66" t="s">
        <v>51</v>
      </c>
      <c r="B35" s="66"/>
      <c r="C35" s="22" t="s">
        <v>8</v>
      </c>
      <c r="D35" s="22" t="s">
        <v>9</v>
      </c>
      <c r="E35" s="8"/>
      <c r="F35" s="23" t="b">
        <v>0</v>
      </c>
      <c r="G35" s="24" t="str">
        <f>IF(January!G35="","",January!G35)</f>
        <v/>
      </c>
      <c r="H35" s="24"/>
      <c r="I35" s="15"/>
      <c r="J35" s="15"/>
      <c r="L35" s="24" t="str">
        <f>IF(January!L35="","",January!L35)</f>
        <v/>
      </c>
      <c r="M35" s="15"/>
      <c r="N35" s="15"/>
      <c r="O35" s="15">
        <f t="shared" si="0"/>
        <v>0</v>
      </c>
      <c r="P35" s="3"/>
      <c r="Q35" s="23" t="b">
        <v>0</v>
      </c>
      <c r="R35" s="24" t="str">
        <f>IF(January!R35="","",January!R35)</f>
        <v/>
      </c>
      <c r="S35" s="24"/>
      <c r="T35" s="15"/>
      <c r="U35" s="15"/>
    </row>
    <row r="36" spans="1:21" ht="16.8" x14ac:dyDescent="0.4">
      <c r="A36" s="23" t="b">
        <v>0</v>
      </c>
      <c r="B36" s="24" t="str">
        <f>IF(January!B36="","",January!B36)</f>
        <v>Car</v>
      </c>
      <c r="C36" s="15"/>
      <c r="D36" s="15"/>
      <c r="E36" s="1"/>
      <c r="F36" s="23" t="b">
        <v>0</v>
      </c>
      <c r="G36" s="24" t="str">
        <f>IF(January!G36="","",January!G36)</f>
        <v/>
      </c>
      <c r="H36" s="24"/>
      <c r="I36" s="15"/>
      <c r="J36" s="15"/>
      <c r="L36" s="24" t="str">
        <f>IF(January!L36="","",January!L36)</f>
        <v/>
      </c>
      <c r="M36" s="15"/>
      <c r="N36" s="15"/>
      <c r="O36" s="15">
        <f t="shared" si="0"/>
        <v>0</v>
      </c>
      <c r="P36" s="3"/>
      <c r="Q36" s="23" t="b">
        <v>0</v>
      </c>
      <c r="R36" s="24" t="str">
        <f>IF(January!R36="","",January!R36)</f>
        <v/>
      </c>
      <c r="S36" s="24"/>
      <c r="T36" s="15"/>
      <c r="U36" s="15"/>
    </row>
    <row r="37" spans="1:21" ht="16.8" x14ac:dyDescent="0.4">
      <c r="A37" s="23" t="b">
        <v>0</v>
      </c>
      <c r="B37" s="24" t="str">
        <f>IF(January!B37="","",January!B37)</f>
        <v>House</v>
      </c>
      <c r="C37" s="15"/>
      <c r="D37" s="15"/>
      <c r="E37" s="1"/>
      <c r="F37" s="23" t="b">
        <v>0</v>
      </c>
      <c r="G37" s="24" t="str">
        <f>IF(January!G37="","",January!G37)</f>
        <v/>
      </c>
      <c r="H37" s="24"/>
      <c r="I37" s="15"/>
      <c r="J37" s="15"/>
      <c r="L37" s="24" t="str">
        <f>IF(January!L37="","",January!L37)</f>
        <v/>
      </c>
      <c r="M37" s="15"/>
      <c r="N37" s="15"/>
      <c r="O37" s="15">
        <f t="shared" si="0"/>
        <v>0</v>
      </c>
      <c r="P37" s="3"/>
      <c r="Q37" s="23" t="b">
        <v>0</v>
      </c>
      <c r="R37" s="24" t="str">
        <f>IF(January!R37="","",January!R37)</f>
        <v/>
      </c>
      <c r="S37" s="24"/>
      <c r="T37" s="15"/>
      <c r="U37" s="15"/>
    </row>
    <row r="38" spans="1:21" ht="16.8" x14ac:dyDescent="0.4">
      <c r="A38" s="23" t="b">
        <v>0</v>
      </c>
      <c r="B38" s="24" t="str">
        <f>IF(January!B38="","",January!B38)</f>
        <v/>
      </c>
      <c r="C38" s="15"/>
      <c r="D38" s="15"/>
      <c r="E38" s="1"/>
      <c r="F38" s="23" t="b">
        <v>0</v>
      </c>
      <c r="G38" s="24" t="str">
        <f>IF(January!G38="","",January!G38)</f>
        <v/>
      </c>
      <c r="H38" s="24"/>
      <c r="I38" s="15"/>
      <c r="J38" s="15"/>
      <c r="L38" s="24" t="str">
        <f>IF(January!L38="","",January!L38)</f>
        <v/>
      </c>
      <c r="M38" s="15"/>
      <c r="N38" s="15"/>
      <c r="O38" s="15">
        <f t="shared" si="0"/>
        <v>0</v>
      </c>
      <c r="P38" s="3"/>
      <c r="Q38" s="23" t="b">
        <v>0</v>
      </c>
      <c r="R38" s="24" t="str">
        <f>IF(January!R38="","",January!R38)</f>
        <v/>
      </c>
      <c r="S38" s="24"/>
      <c r="T38" s="15"/>
      <c r="U38" s="15"/>
    </row>
    <row r="39" spans="1:21" ht="16.8" x14ac:dyDescent="0.4">
      <c r="A39" s="23" t="b">
        <v>0</v>
      </c>
      <c r="B39" s="24" t="str">
        <f>IF(January!B39="","",January!B39)</f>
        <v/>
      </c>
      <c r="C39" s="15"/>
      <c r="D39" s="15"/>
      <c r="E39" s="1"/>
      <c r="F39" s="23" t="b">
        <v>0</v>
      </c>
      <c r="G39" s="24" t="str">
        <f>IF(January!G39="","",January!G39)</f>
        <v/>
      </c>
      <c r="H39" s="24"/>
      <c r="I39" s="15"/>
      <c r="J39" s="15"/>
      <c r="L39" s="24" t="str">
        <f>IF(January!L39="","",January!L39)</f>
        <v/>
      </c>
      <c r="M39" s="15"/>
      <c r="N39" s="15"/>
      <c r="O39" s="15">
        <f t="shared" si="0"/>
        <v>0</v>
      </c>
      <c r="P39" s="3"/>
      <c r="Q39" s="23" t="b">
        <v>0</v>
      </c>
      <c r="R39" s="24" t="str">
        <f>IF(January!R39="","",January!R39)</f>
        <v/>
      </c>
      <c r="S39" s="24"/>
      <c r="T39" s="15"/>
      <c r="U39" s="15"/>
    </row>
    <row r="40" spans="1:21" ht="16.8" x14ac:dyDescent="0.4">
      <c r="A40" s="23" t="b">
        <v>0</v>
      </c>
      <c r="B40" s="24" t="str">
        <f>IF(January!B40="","",January!B40)</f>
        <v/>
      </c>
      <c r="C40" s="15"/>
      <c r="D40" s="15"/>
      <c r="E40" s="1"/>
      <c r="F40" s="23" t="b">
        <v>0</v>
      </c>
      <c r="G40" s="24" t="str">
        <f>IF(January!G40="","",January!G40)</f>
        <v/>
      </c>
      <c r="H40" s="24"/>
      <c r="I40" s="15"/>
      <c r="J40" s="15"/>
      <c r="L40" s="24" t="str">
        <f>IF(January!L40="","",January!L40)</f>
        <v/>
      </c>
      <c r="M40" s="15"/>
      <c r="N40" s="15"/>
      <c r="O40" s="15">
        <f t="shared" si="0"/>
        <v>0</v>
      </c>
      <c r="P40" s="3"/>
      <c r="Q40" s="23" t="b">
        <v>0</v>
      </c>
      <c r="R40" s="24" t="str">
        <f>IF(January!R40="","",January!R40)</f>
        <v/>
      </c>
      <c r="S40" s="24"/>
      <c r="T40" s="15"/>
      <c r="U40" s="15"/>
    </row>
    <row r="41" spans="1:21" ht="16.8" x14ac:dyDescent="0.4">
      <c r="A41" s="23" t="b">
        <v>0</v>
      </c>
      <c r="B41" s="24" t="str">
        <f>IF(January!B41="","",January!B41)</f>
        <v/>
      </c>
      <c r="C41" s="15"/>
      <c r="D41" s="15"/>
      <c r="E41" s="1"/>
      <c r="F41" s="23" t="b">
        <v>0</v>
      </c>
      <c r="G41" s="24" t="str">
        <f>IF(January!G41="","",January!G41)</f>
        <v/>
      </c>
      <c r="H41" s="24"/>
      <c r="I41" s="15"/>
      <c r="J41" s="15"/>
      <c r="L41" s="24" t="str">
        <f>IF(January!L41="","",January!L41)</f>
        <v/>
      </c>
      <c r="M41" s="15"/>
      <c r="N41" s="15"/>
      <c r="O41" s="15">
        <f t="shared" si="0"/>
        <v>0</v>
      </c>
      <c r="P41" s="3"/>
      <c r="Q41" s="23" t="b">
        <v>0</v>
      </c>
      <c r="R41" s="24" t="str">
        <f>IF(January!R41="","",January!R41)</f>
        <v/>
      </c>
      <c r="S41" s="24"/>
      <c r="T41" s="15"/>
      <c r="U41" s="15"/>
    </row>
    <row r="42" spans="1:21" ht="16.8" x14ac:dyDescent="0.4">
      <c r="A42" s="23" t="b">
        <v>0</v>
      </c>
      <c r="B42" s="24" t="str">
        <f>IF(January!B42="","",January!B42)</f>
        <v/>
      </c>
      <c r="C42" s="15"/>
      <c r="D42" s="15"/>
      <c r="E42" s="1"/>
      <c r="F42" s="23" t="b">
        <v>0</v>
      </c>
      <c r="G42" s="24" t="str">
        <f>IF(January!G42="","",January!G42)</f>
        <v/>
      </c>
      <c r="H42" s="24"/>
      <c r="I42" s="15"/>
      <c r="J42" s="15"/>
      <c r="L42" s="24" t="str">
        <f>IF(January!L42="","",January!L42)</f>
        <v/>
      </c>
      <c r="M42" s="15"/>
      <c r="N42" s="15"/>
      <c r="O42" s="15">
        <f t="shared" si="0"/>
        <v>0</v>
      </c>
      <c r="P42" s="3"/>
      <c r="Q42" s="23" t="b">
        <v>0</v>
      </c>
      <c r="R42" s="24" t="str">
        <f>IF(January!R42="","",January!R42)</f>
        <v/>
      </c>
      <c r="S42" s="24"/>
      <c r="T42" s="15"/>
      <c r="U42" s="15"/>
    </row>
    <row r="43" spans="1:21" ht="16.8" x14ac:dyDescent="0.4">
      <c r="A43" s="23" t="b">
        <v>0</v>
      </c>
      <c r="B43" s="24" t="str">
        <f>IF(January!B43="","",January!B43)</f>
        <v/>
      </c>
      <c r="C43" s="15"/>
      <c r="D43" s="15"/>
      <c r="E43" s="1"/>
      <c r="F43" s="23" t="b">
        <v>0</v>
      </c>
      <c r="G43" s="24" t="str">
        <f>IF(January!G43="","",January!G43)</f>
        <v/>
      </c>
      <c r="H43" s="24"/>
      <c r="I43" s="15"/>
      <c r="J43" s="15"/>
      <c r="L43" s="24" t="str">
        <f>IF(January!L43="","",January!L43)</f>
        <v/>
      </c>
      <c r="M43" s="15"/>
      <c r="N43" s="15"/>
      <c r="O43" s="15">
        <f t="shared" si="0"/>
        <v>0</v>
      </c>
      <c r="P43" s="3"/>
      <c r="Q43" s="23" t="b">
        <v>0</v>
      </c>
      <c r="R43" s="24" t="str">
        <f>IF(January!R43="","",January!R43)</f>
        <v/>
      </c>
      <c r="S43" s="24"/>
      <c r="T43" s="15"/>
      <c r="U43" s="15"/>
    </row>
    <row r="44" spans="1:21" ht="16.8" x14ac:dyDescent="0.4">
      <c r="A44" s="23" t="b">
        <v>0</v>
      </c>
      <c r="B44" s="24" t="str">
        <f>IF(January!B44="","",January!B44)</f>
        <v/>
      </c>
      <c r="C44" s="15"/>
      <c r="D44" s="15"/>
      <c r="E44" s="1"/>
      <c r="F44" s="23" t="b">
        <v>0</v>
      </c>
      <c r="G44" s="24" t="str">
        <f>IF(January!G44="","",January!G44)</f>
        <v/>
      </c>
      <c r="H44" s="24"/>
      <c r="I44" s="15"/>
      <c r="J44" s="15"/>
      <c r="L44" s="24" t="str">
        <f>IF(January!L44="","",January!L44)</f>
        <v/>
      </c>
      <c r="M44" s="15"/>
      <c r="N44" s="15"/>
      <c r="O44" s="15">
        <f t="shared" si="0"/>
        <v>0</v>
      </c>
      <c r="P44" s="3"/>
      <c r="Q44" s="23" t="b">
        <v>0</v>
      </c>
      <c r="R44" s="24" t="str">
        <f>IF(January!R44="","",January!R44)</f>
        <v/>
      </c>
      <c r="S44" s="24"/>
      <c r="T44" s="15"/>
      <c r="U44" s="15"/>
    </row>
    <row r="45" spans="1:21" ht="16.8" x14ac:dyDescent="0.4">
      <c r="A45" s="23" t="b">
        <v>0</v>
      </c>
      <c r="B45" s="24" t="str">
        <f>IF(January!B45="","",January!B45)</f>
        <v/>
      </c>
      <c r="C45" s="15"/>
      <c r="D45" s="15"/>
      <c r="E45" s="1"/>
      <c r="F45" s="23" t="b">
        <v>0</v>
      </c>
      <c r="G45" s="24" t="str">
        <f>IF(January!G45="","",January!G45)</f>
        <v/>
      </c>
      <c r="H45" s="24"/>
      <c r="I45" s="15"/>
      <c r="J45" s="15"/>
      <c r="L45" s="24" t="str">
        <f>IF(January!L45="","",January!L45)</f>
        <v/>
      </c>
      <c r="M45" s="15"/>
      <c r="N45" s="15"/>
      <c r="O45" s="15">
        <f t="shared" si="0"/>
        <v>0</v>
      </c>
      <c r="P45" s="3"/>
      <c r="Q45" s="23" t="b">
        <v>0</v>
      </c>
      <c r="R45" s="24" t="str">
        <f>IF(January!R45="","",January!R45)</f>
        <v/>
      </c>
      <c r="S45" s="24"/>
      <c r="T45" s="15"/>
      <c r="U45" s="15"/>
    </row>
    <row r="46" spans="1:21" ht="16.8" x14ac:dyDescent="0.4">
      <c r="A46" s="23" t="b">
        <v>0</v>
      </c>
      <c r="B46" s="24" t="str">
        <f>IF(January!B46="","",January!B46)</f>
        <v/>
      </c>
      <c r="C46" s="15"/>
      <c r="D46" s="15"/>
      <c r="E46" s="1"/>
      <c r="F46" s="23" t="b">
        <v>0</v>
      </c>
      <c r="G46" s="24" t="str">
        <f>IF(January!G46="","",January!G46)</f>
        <v/>
      </c>
      <c r="H46" s="24"/>
      <c r="I46" s="15"/>
      <c r="J46" s="15"/>
      <c r="L46" s="24" t="str">
        <f>IF(January!L46="","",January!L46)</f>
        <v/>
      </c>
      <c r="M46" s="15"/>
      <c r="N46" s="15"/>
      <c r="O46" s="15">
        <f t="shared" si="0"/>
        <v>0</v>
      </c>
      <c r="P46" s="3"/>
      <c r="Q46" s="23" t="b">
        <v>0</v>
      </c>
      <c r="R46" s="24" t="str">
        <f>IF(January!R46="","",January!R46)</f>
        <v/>
      </c>
      <c r="S46" s="24"/>
      <c r="T46" s="15"/>
      <c r="U46" s="15"/>
    </row>
    <row r="47" spans="1:21" ht="16.8" x14ac:dyDescent="0.4">
      <c r="A47" s="23" t="b">
        <v>0</v>
      </c>
      <c r="B47" s="24" t="str">
        <f>IF(January!B47="","",January!B47)</f>
        <v/>
      </c>
      <c r="C47" s="15"/>
      <c r="D47" s="15"/>
      <c r="E47" s="1"/>
      <c r="F47" s="23" t="b">
        <v>0</v>
      </c>
      <c r="G47" s="24" t="str">
        <f>IF(January!G47="","",January!G47)</f>
        <v/>
      </c>
      <c r="H47" s="24"/>
      <c r="I47" s="15"/>
      <c r="J47" s="15"/>
      <c r="L47" s="24" t="str">
        <f>IF(January!L47="","",January!L47)</f>
        <v/>
      </c>
      <c r="M47" s="15"/>
      <c r="N47" s="15"/>
      <c r="O47" s="15">
        <f t="shared" si="0"/>
        <v>0</v>
      </c>
      <c r="P47" s="3"/>
      <c r="Q47" s="23" t="b">
        <v>0</v>
      </c>
      <c r="R47" s="24" t="str">
        <f>IF(January!R47="","",January!R47)</f>
        <v/>
      </c>
      <c r="S47" s="24"/>
      <c r="T47" s="15"/>
      <c r="U47" s="15"/>
    </row>
    <row r="48" spans="1:21" ht="16.8" x14ac:dyDescent="0.25">
      <c r="A48" s="66" t="s">
        <v>49</v>
      </c>
      <c r="B48" s="66"/>
      <c r="C48" s="25">
        <f>SUM(C36:C47)</f>
        <v>0</v>
      </c>
      <c r="D48" s="25">
        <f>SUM(IF(A36=TRUE,D36,0)+IF(A37=TRUE,D37,0)+IF(A38=TRUE,D38,0)+IF(A39=TRUE,D39,0)+IF(A40=TRUE,D40,0)+IF(A41=TRUE,D41,0)+IF(A42=TRUE,D42,0)+IF(A43=TRUE,D43,0)+IF(A44=TRUE,D44,0)+IF(A45=TRUE,D45,0)+IF(A46=TRUE,D46,0)+IF(A47=TRUE,D47,0))</f>
        <v>0</v>
      </c>
      <c r="E48" s="7"/>
      <c r="F48" s="56" t="s">
        <v>49</v>
      </c>
      <c r="G48" s="56"/>
      <c r="H48" s="27"/>
      <c r="I48" s="28">
        <f>SUM(I20:I47)</f>
        <v>0</v>
      </c>
      <c r="J48" s="34">
        <f>SUM(IF(F20=TRUE,J20,0)+IF(F21=TRUE,J21,0)+IF(F22=TRUE,J22,0)+IF(F23=TRUE,J23,0)+IF(F24=TRUE,J24,0)+IF(F25=TRUE,J25,0)+IF(F26=TRUE,J26,0)+IF(F27=TRUE,J27,0)+IF(F28=TRUE,J28,0)+IF(F29=TRUE,J29,0)+IF(F30=TRUE,J30,0)+IF(F31=TRUE,J31,0)+IF(F32=TRUE,J32,0)+IF(F33=TRUE,J33,0)+IF(F34=TRUE,J34,0)+IF(F35=TRUE,J35,0)+IF(F36=TRUE,J36,0)+IF(F37=TRUE,J37,0)+IF(F38=TRUE,J38,0)+IF(F39=TRUE,J39,0)+IF(F40=TRUE,J40,0)+IF(F41=TRUE,J41,0)+IF(F42=TRUE,J42,0)+IF(F43=TRUE,J43,0)+IF(F44=TRUE,J44,0)+IF(F45=TRUE,J45,0)+IF(F46=TRUE,J46,0)+IF(F47=TRUE,J47,0))</f>
        <v>0</v>
      </c>
      <c r="L48" s="27" t="s">
        <v>49</v>
      </c>
      <c r="M48" s="28">
        <f>SUM(M20:M47)</f>
        <v>0</v>
      </c>
      <c r="N48" s="28">
        <f>SUM(N20:N47)</f>
        <v>0</v>
      </c>
      <c r="O48" s="28">
        <f>SUM(O20:O47)</f>
        <v>0</v>
      </c>
      <c r="P48" s="7"/>
      <c r="Q48" s="56" t="s">
        <v>49</v>
      </c>
      <c r="R48" s="56"/>
      <c r="S48" s="27"/>
      <c r="T48" s="28">
        <f>SUM(T20:T47)</f>
        <v>0</v>
      </c>
      <c r="U48" s="28">
        <f>SUM(IF(Q20=TRUE,U20,0)+IF(Q21=TRUE,U21,0)+IF(Q22=TRUE,U22,0)+IF(Q23=TRUE,U23,0)+IF(Q24=TRUE,U24,0)+IF(Q25=TRUE,U25,0)+IF(Q26=TRUE,U26,0)+IF(Q27=TRUE,U27,0)+IF(Q28=TRUE,U28,0)+IF(Q29=TRUE,U29,0)+IF(Q30=TRUE,U30,0)+IF(Q31=TRUE,U31,0)+IF(Q32=TRUE,U32,0)+IF(Q33=TRUE,U33,0)+IF(Q34=TRUE,U34,0)+IF(Q35=TRUE,U35,0)+IF(Q36=TRUE,U36,0)+IF(Q37=TRUE,U37,0)+IF(Q38=TRUE,U38,0)+IF(Q39=TRUE,U39,0)+IF(Q40=TRUE,U40,0)+IF(Q41=TRUE,U41,0)+IF(Q42=TRUE,U42,0)+IF(Q43=TRUE,U43,0)+IF(Q44=TRUE,U44,0)+IF(Q45=TRUE,U45,0)+IF(Q46=TRUE,U46,0)+IF(Q47=TRUE,U47,0))</f>
        <v>0</v>
      </c>
    </row>
    <row r="50" spans="1:21" ht="13.2" customHeight="1" x14ac:dyDescent="0.25">
      <c r="A50" s="48" t="s">
        <v>53</v>
      </c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Q50" s="60"/>
      <c r="R50" s="60"/>
      <c r="S50" s="60"/>
      <c r="T50" s="60"/>
      <c r="U50" s="60"/>
    </row>
    <row r="51" spans="1:21" ht="15.6" x14ac:dyDescent="0.25">
      <c r="A51" s="54" t="s">
        <v>54</v>
      </c>
      <c r="B51" s="54"/>
      <c r="C51" s="54" t="s">
        <v>55</v>
      </c>
      <c r="D51" s="55"/>
      <c r="E51" s="54" t="s">
        <v>21</v>
      </c>
      <c r="F51" s="54"/>
      <c r="G51" s="54"/>
      <c r="H51" s="54" t="s">
        <v>56</v>
      </c>
      <c r="I51" s="55"/>
      <c r="J51" s="55"/>
      <c r="K51" s="55"/>
      <c r="L51" s="55"/>
      <c r="M51" s="55"/>
      <c r="N51" s="55"/>
      <c r="O51" s="55"/>
      <c r="P51" s="10"/>
      <c r="Q51" s="60"/>
      <c r="R51" s="60"/>
      <c r="S51" s="60"/>
      <c r="T51" s="60"/>
      <c r="U51" s="60"/>
    </row>
    <row r="52" spans="1:21" ht="15.6" x14ac:dyDescent="0.4">
      <c r="A52" s="70"/>
      <c r="B52" s="70"/>
      <c r="C52" s="38"/>
      <c r="D52" s="38"/>
      <c r="E52" s="40"/>
      <c r="F52" s="40"/>
      <c r="G52" s="40"/>
      <c r="H52" s="39"/>
      <c r="I52" s="39"/>
      <c r="J52" s="39"/>
      <c r="K52" s="39"/>
      <c r="L52" s="39"/>
      <c r="M52" s="39"/>
      <c r="N52" s="39"/>
      <c r="O52" s="39"/>
      <c r="P52" s="11"/>
      <c r="Q52" s="60"/>
      <c r="R52" s="60"/>
      <c r="S52" s="60"/>
      <c r="T52" s="60"/>
      <c r="U52" s="60"/>
    </row>
    <row r="53" spans="1:21" ht="15.6" x14ac:dyDescent="0.4">
      <c r="A53" s="70"/>
      <c r="B53" s="70"/>
      <c r="C53" s="38"/>
      <c r="D53" s="38"/>
      <c r="E53" s="40"/>
      <c r="F53" s="40"/>
      <c r="G53" s="40"/>
      <c r="H53" s="39"/>
      <c r="I53" s="39"/>
      <c r="J53" s="39"/>
      <c r="K53" s="39"/>
      <c r="L53" s="39"/>
      <c r="M53" s="39"/>
      <c r="N53" s="39"/>
      <c r="O53" s="39"/>
      <c r="P53" s="11"/>
      <c r="Q53" s="60"/>
      <c r="R53" s="60"/>
      <c r="S53" s="60"/>
      <c r="T53" s="60"/>
      <c r="U53" s="60"/>
    </row>
    <row r="54" spans="1:21" ht="15.6" x14ac:dyDescent="0.4">
      <c r="A54" s="70"/>
      <c r="B54" s="70"/>
      <c r="C54" s="38"/>
      <c r="D54" s="38"/>
      <c r="E54" s="40"/>
      <c r="F54" s="40"/>
      <c r="G54" s="40"/>
      <c r="H54" s="39"/>
      <c r="I54" s="39"/>
      <c r="J54" s="39"/>
      <c r="K54" s="39"/>
      <c r="L54" s="39"/>
      <c r="M54" s="39"/>
      <c r="N54" s="39"/>
      <c r="O54" s="39"/>
      <c r="P54" s="11"/>
      <c r="Q54" s="60"/>
      <c r="R54" s="60"/>
      <c r="S54" s="60"/>
      <c r="T54" s="60"/>
      <c r="U54" s="60"/>
    </row>
    <row r="55" spans="1:21" ht="15.6" x14ac:dyDescent="0.4">
      <c r="A55" s="70"/>
      <c r="B55" s="70"/>
      <c r="C55" s="38"/>
      <c r="D55" s="38"/>
      <c r="E55" s="40"/>
      <c r="F55" s="40"/>
      <c r="G55" s="40"/>
      <c r="H55" s="39"/>
      <c r="I55" s="39"/>
      <c r="J55" s="39"/>
      <c r="K55" s="39"/>
      <c r="L55" s="39"/>
      <c r="M55" s="39"/>
      <c r="N55" s="39"/>
      <c r="O55" s="39"/>
      <c r="P55" s="11"/>
      <c r="Q55" s="60"/>
      <c r="R55" s="60"/>
      <c r="S55" s="60"/>
      <c r="T55" s="60"/>
      <c r="U55" s="60"/>
    </row>
    <row r="56" spans="1:21" ht="15.6" x14ac:dyDescent="0.4">
      <c r="A56" s="70"/>
      <c r="B56" s="70"/>
      <c r="C56" s="38"/>
      <c r="D56" s="38"/>
      <c r="E56" s="40"/>
      <c r="F56" s="40"/>
      <c r="G56" s="40"/>
      <c r="H56" s="39"/>
      <c r="I56" s="39"/>
      <c r="J56" s="39"/>
      <c r="K56" s="39"/>
      <c r="L56" s="39"/>
      <c r="M56" s="39"/>
      <c r="N56" s="39"/>
      <c r="O56" s="39"/>
      <c r="P56" s="11"/>
      <c r="Q56" s="60"/>
      <c r="R56" s="60"/>
      <c r="S56" s="60"/>
      <c r="T56" s="60"/>
      <c r="U56" s="60"/>
    </row>
    <row r="57" spans="1:21" ht="15.6" x14ac:dyDescent="0.4">
      <c r="A57" s="70"/>
      <c r="B57" s="70"/>
      <c r="C57" s="38"/>
      <c r="D57" s="38"/>
      <c r="E57" s="40"/>
      <c r="F57" s="40"/>
      <c r="G57" s="40"/>
      <c r="H57" s="39"/>
      <c r="I57" s="39"/>
      <c r="J57" s="39"/>
      <c r="K57" s="39"/>
      <c r="L57" s="39"/>
      <c r="M57" s="39"/>
      <c r="N57" s="39"/>
      <c r="O57" s="39"/>
      <c r="P57" s="11"/>
      <c r="Q57" s="60"/>
      <c r="R57" s="60"/>
      <c r="S57" s="60"/>
      <c r="T57" s="60"/>
      <c r="U57" s="60"/>
    </row>
    <row r="58" spans="1:21" ht="15.6" x14ac:dyDescent="0.4">
      <c r="A58" s="70"/>
      <c r="B58" s="70"/>
      <c r="C58" s="38"/>
      <c r="D58" s="38"/>
      <c r="E58" s="40"/>
      <c r="F58" s="40"/>
      <c r="G58" s="40"/>
      <c r="H58" s="39"/>
      <c r="I58" s="39"/>
      <c r="J58" s="39"/>
      <c r="K58" s="39"/>
      <c r="L58" s="39"/>
      <c r="M58" s="39"/>
      <c r="N58" s="39"/>
      <c r="O58" s="39"/>
      <c r="P58" s="11"/>
      <c r="Q58" s="60"/>
      <c r="R58" s="60"/>
      <c r="S58" s="60"/>
      <c r="T58" s="60"/>
      <c r="U58" s="60"/>
    </row>
    <row r="59" spans="1:21" ht="15.6" x14ac:dyDescent="0.4">
      <c r="A59" s="70"/>
      <c r="B59" s="70"/>
      <c r="C59" s="38"/>
      <c r="D59" s="38"/>
      <c r="E59" s="40"/>
      <c r="F59" s="40"/>
      <c r="G59" s="40"/>
      <c r="H59" s="39"/>
      <c r="I59" s="39"/>
      <c r="J59" s="39"/>
      <c r="K59" s="39"/>
      <c r="L59" s="39"/>
      <c r="M59" s="39"/>
      <c r="N59" s="39"/>
      <c r="O59" s="39"/>
      <c r="P59" s="11"/>
    </row>
    <row r="60" spans="1:21" ht="15.6" customHeight="1" x14ac:dyDescent="0.4">
      <c r="A60" s="70"/>
      <c r="B60" s="70"/>
      <c r="C60" s="38"/>
      <c r="D60" s="38"/>
      <c r="E60" s="40"/>
      <c r="F60" s="40"/>
      <c r="G60" s="40"/>
      <c r="H60" s="39"/>
      <c r="I60" s="39"/>
      <c r="J60" s="39"/>
      <c r="K60" s="39"/>
      <c r="L60" s="39"/>
      <c r="M60" s="39"/>
      <c r="N60" s="39"/>
      <c r="O60" s="39"/>
      <c r="P60" s="11"/>
      <c r="Q60" s="62" t="s">
        <v>57</v>
      </c>
      <c r="R60" s="62"/>
      <c r="S60" s="62"/>
      <c r="T60" s="62"/>
      <c r="U60" s="62"/>
    </row>
    <row r="61" spans="1:21" ht="15.6" x14ac:dyDescent="0.4">
      <c r="A61" s="70"/>
      <c r="B61" s="70"/>
      <c r="C61" s="38"/>
      <c r="D61" s="38"/>
      <c r="E61" s="40"/>
      <c r="F61" s="40"/>
      <c r="G61" s="40"/>
      <c r="H61" s="39"/>
      <c r="I61" s="39"/>
      <c r="J61" s="39"/>
      <c r="K61" s="39"/>
      <c r="L61" s="39"/>
      <c r="M61" s="39"/>
      <c r="N61" s="39"/>
      <c r="O61" s="39"/>
      <c r="P61" s="11"/>
      <c r="Q61" s="61" t="s">
        <v>58</v>
      </c>
      <c r="R61" s="61"/>
      <c r="S61" s="61"/>
      <c r="T61" s="14" t="s">
        <v>49</v>
      </c>
      <c r="U61" s="14" t="s">
        <v>59</v>
      </c>
    </row>
    <row r="62" spans="1:21" ht="15.6" x14ac:dyDescent="0.4">
      <c r="A62" s="70"/>
      <c r="B62" s="70"/>
      <c r="C62" s="38"/>
      <c r="D62" s="38"/>
      <c r="E62" s="40"/>
      <c r="F62" s="40"/>
      <c r="G62" s="40"/>
      <c r="H62" s="39"/>
      <c r="I62" s="39"/>
      <c r="J62" s="39"/>
      <c r="K62" s="39"/>
      <c r="L62" s="39"/>
      <c r="M62" s="39"/>
      <c r="N62" s="39"/>
      <c r="O62" s="39"/>
      <c r="P62" s="11"/>
      <c r="Q62" s="57" t="s">
        <v>31</v>
      </c>
      <c r="R62" s="57"/>
      <c r="S62" s="57"/>
      <c r="T62" s="29" cm="1">
        <f t="array" ref="T62">SUM(IF($E$52:$G$86=$Q62,$C$52:$D$86,0))</f>
        <v>0</v>
      </c>
      <c r="U62" s="30" t="str">
        <f t="shared" ref="U62:U68" ca="1" si="1">IF($T$69=0,"",$T62/$T$69)</f>
        <v/>
      </c>
    </row>
    <row r="63" spans="1:21" ht="15.6" x14ac:dyDescent="0.4">
      <c r="A63" s="70"/>
      <c r="B63" s="70"/>
      <c r="C63" s="38"/>
      <c r="D63" s="38"/>
      <c r="E63" s="40"/>
      <c r="F63" s="40"/>
      <c r="G63" s="40"/>
      <c r="H63" s="39"/>
      <c r="I63" s="39"/>
      <c r="J63" s="39"/>
      <c r="K63" s="39"/>
      <c r="L63" s="39"/>
      <c r="M63" s="39"/>
      <c r="N63" s="39"/>
      <c r="O63" s="39"/>
      <c r="P63" s="11"/>
      <c r="Q63" s="57" t="s">
        <v>25</v>
      </c>
      <c r="R63" s="57"/>
      <c r="S63" s="57"/>
      <c r="T63" s="29" cm="1">
        <f t="array" ref="T63">SUM(IF($E$52:$G$86=$Q63,$C$52:$D$86,0))</f>
        <v>0</v>
      </c>
      <c r="U63" s="30" t="str">
        <f t="shared" ca="1" si="1"/>
        <v/>
      </c>
    </row>
    <row r="64" spans="1:21" ht="15.6" x14ac:dyDescent="0.4">
      <c r="A64" s="70"/>
      <c r="B64" s="70"/>
      <c r="C64" s="38"/>
      <c r="D64" s="38"/>
      <c r="E64" s="40"/>
      <c r="F64" s="40"/>
      <c r="G64" s="40"/>
      <c r="H64" s="39"/>
      <c r="I64" s="39"/>
      <c r="J64" s="39"/>
      <c r="K64" s="39"/>
      <c r="L64" s="39"/>
      <c r="M64" s="39"/>
      <c r="N64" s="39"/>
      <c r="O64" s="39"/>
      <c r="P64" s="11"/>
      <c r="Q64" s="57" t="s">
        <v>87</v>
      </c>
      <c r="R64" s="57"/>
      <c r="S64" s="57"/>
      <c r="T64" s="29" cm="1">
        <f t="array" ref="T64">SUM(IF($E$52:$G$86=$Q64,$C$52:$D$86,0))</f>
        <v>0</v>
      </c>
      <c r="U64" s="30" t="str">
        <f t="shared" ca="1" si="1"/>
        <v/>
      </c>
    </row>
    <row r="65" spans="1:21" ht="15.6" x14ac:dyDescent="0.4">
      <c r="A65" s="70"/>
      <c r="B65" s="70"/>
      <c r="C65" s="38"/>
      <c r="D65" s="38"/>
      <c r="E65" s="40"/>
      <c r="F65" s="40"/>
      <c r="G65" s="40"/>
      <c r="H65" s="39"/>
      <c r="I65" s="39"/>
      <c r="J65" s="39"/>
      <c r="K65" s="39"/>
      <c r="L65" s="39"/>
      <c r="M65" s="39"/>
      <c r="N65" s="39"/>
      <c r="O65" s="39"/>
      <c r="P65" s="11"/>
      <c r="Q65" s="57" t="s">
        <v>93</v>
      </c>
      <c r="R65" s="57"/>
      <c r="S65" s="57"/>
      <c r="T65" s="29" cm="1">
        <f t="array" ref="T65">SUM(IF($E$52:$G$86=$Q65,$C$52:$D$86,0))</f>
        <v>0</v>
      </c>
      <c r="U65" s="30" t="str">
        <f t="shared" ca="1" si="1"/>
        <v/>
      </c>
    </row>
    <row r="66" spans="1:21" ht="15.6" x14ac:dyDescent="0.4">
      <c r="A66" s="70"/>
      <c r="B66" s="70"/>
      <c r="C66" s="38"/>
      <c r="D66" s="38"/>
      <c r="E66" s="40"/>
      <c r="F66" s="40"/>
      <c r="G66" s="40"/>
      <c r="H66" s="39"/>
      <c r="I66" s="39"/>
      <c r="J66" s="39"/>
      <c r="K66" s="39"/>
      <c r="L66" s="39"/>
      <c r="M66" s="39"/>
      <c r="N66" s="39"/>
      <c r="O66" s="39"/>
      <c r="P66" s="11"/>
      <c r="Q66" s="57" t="s">
        <v>34</v>
      </c>
      <c r="R66" s="57"/>
      <c r="S66" s="57"/>
      <c r="T66" s="29" cm="1">
        <f t="array" ref="T66">SUM(IF($E$52:$G$86=$Q66,$C$52:$D$86,0))</f>
        <v>0</v>
      </c>
      <c r="U66" s="30" t="str">
        <f t="shared" ca="1" si="1"/>
        <v/>
      </c>
    </row>
    <row r="67" spans="1:21" ht="15.6" x14ac:dyDescent="0.4">
      <c r="A67" s="70"/>
      <c r="B67" s="70"/>
      <c r="C67" s="38"/>
      <c r="D67" s="38"/>
      <c r="E67" s="40"/>
      <c r="F67" s="40"/>
      <c r="G67" s="40"/>
      <c r="H67" s="39"/>
      <c r="I67" s="39"/>
      <c r="J67" s="39"/>
      <c r="K67" s="39"/>
      <c r="L67" s="39"/>
      <c r="M67" s="39"/>
      <c r="N67" s="39"/>
      <c r="O67" s="39"/>
      <c r="P67" s="11"/>
      <c r="Q67" s="57" t="s">
        <v>32</v>
      </c>
      <c r="R67" s="57"/>
      <c r="S67" s="57"/>
      <c r="T67" s="29" cm="1">
        <f t="array" ref="T67">SUM(IF($E$52:$G$86=$Q67,$C$52:$D$86,0))</f>
        <v>0</v>
      </c>
      <c r="U67" s="30" t="str">
        <f t="shared" ca="1" si="1"/>
        <v/>
      </c>
    </row>
    <row r="68" spans="1:21" ht="15.6" x14ac:dyDescent="0.4">
      <c r="A68" s="70"/>
      <c r="B68" s="70"/>
      <c r="C68" s="38"/>
      <c r="D68" s="38"/>
      <c r="E68" s="40"/>
      <c r="F68" s="40"/>
      <c r="G68" s="40"/>
      <c r="H68" s="39"/>
      <c r="I68" s="39"/>
      <c r="J68" s="39"/>
      <c r="K68" s="39"/>
      <c r="L68" s="39"/>
      <c r="M68" s="39"/>
      <c r="N68" s="39"/>
      <c r="O68" s="39"/>
      <c r="P68" s="11"/>
      <c r="Q68" s="57" t="s">
        <v>94</v>
      </c>
      <c r="R68" s="57"/>
      <c r="S68" s="57"/>
      <c r="T68" s="29" cm="1">
        <f t="array" ref="T68">SUM(IF($E$52:$G$86=$Q68,$C$52:$D$86,0))</f>
        <v>0</v>
      </c>
      <c r="U68" s="30" t="str">
        <f t="shared" ca="1" si="1"/>
        <v/>
      </c>
    </row>
    <row r="69" spans="1:21" ht="16.8" x14ac:dyDescent="0.4">
      <c r="A69" s="70"/>
      <c r="B69" s="70"/>
      <c r="C69" s="38"/>
      <c r="D69" s="38"/>
      <c r="E69" s="40"/>
      <c r="F69" s="40"/>
      <c r="G69" s="40"/>
      <c r="H69" s="39"/>
      <c r="I69" s="39"/>
      <c r="J69" s="39"/>
      <c r="K69" s="39"/>
      <c r="L69" s="39"/>
      <c r="M69" s="39"/>
      <c r="N69" s="39"/>
      <c r="O69" s="39"/>
      <c r="P69" s="11"/>
      <c r="Q69" s="56" t="s">
        <v>49</v>
      </c>
      <c r="R69" s="56"/>
      <c r="S69" s="56"/>
      <c r="T69" s="31">
        <f ca="1">SUM(T62:T69)</f>
        <v>0</v>
      </c>
      <c r="U69" s="32">
        <f ca="1">SUM(U62:U68)</f>
        <v>0</v>
      </c>
    </row>
    <row r="70" spans="1:21" ht="15.6" x14ac:dyDescent="0.4">
      <c r="A70" s="70"/>
      <c r="B70" s="70"/>
      <c r="C70" s="38"/>
      <c r="D70" s="38"/>
      <c r="E70" s="40"/>
      <c r="F70" s="40"/>
      <c r="G70" s="40"/>
      <c r="H70" s="39"/>
      <c r="I70" s="39"/>
      <c r="J70" s="39"/>
      <c r="K70" s="39"/>
      <c r="L70" s="39"/>
      <c r="M70" s="39"/>
      <c r="N70" s="39"/>
      <c r="O70" s="39"/>
      <c r="P70" s="11"/>
    </row>
    <row r="71" spans="1:21" ht="15.6" x14ac:dyDescent="0.4">
      <c r="A71" s="70"/>
      <c r="B71" s="70"/>
      <c r="C71" s="38"/>
      <c r="D71" s="38"/>
      <c r="E71" s="40"/>
      <c r="F71" s="40"/>
      <c r="G71" s="40"/>
      <c r="H71" s="39"/>
      <c r="I71" s="39"/>
      <c r="J71" s="39"/>
      <c r="K71" s="39"/>
      <c r="L71" s="39"/>
      <c r="M71" s="39"/>
      <c r="N71" s="39"/>
      <c r="O71" s="39"/>
      <c r="P71" s="11"/>
    </row>
    <row r="72" spans="1:21" ht="15.6" x14ac:dyDescent="0.4">
      <c r="A72" s="70"/>
      <c r="B72" s="70"/>
      <c r="C72" s="38"/>
      <c r="D72" s="38"/>
      <c r="E72" s="40"/>
      <c r="F72" s="40"/>
      <c r="G72" s="40"/>
      <c r="H72" s="39"/>
      <c r="I72" s="39"/>
      <c r="J72" s="39"/>
      <c r="K72" s="39"/>
      <c r="L72" s="39"/>
      <c r="M72" s="39"/>
      <c r="N72" s="39"/>
      <c r="O72" s="39"/>
      <c r="P72" s="11"/>
    </row>
    <row r="73" spans="1:21" ht="15.6" x14ac:dyDescent="0.4">
      <c r="A73" s="70"/>
      <c r="B73" s="70"/>
      <c r="C73" s="38"/>
      <c r="D73" s="38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</row>
    <row r="74" spans="1:21" ht="15.75" customHeight="1" x14ac:dyDescent="0.4">
      <c r="A74" s="70"/>
      <c r="B74" s="70"/>
      <c r="C74" s="38"/>
      <c r="D74" s="38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</row>
    <row r="75" spans="1:21" ht="15.75" customHeight="1" x14ac:dyDescent="0.4">
      <c r="A75" s="70"/>
      <c r="B75" s="70"/>
      <c r="C75" s="38"/>
      <c r="D75" s="38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</row>
    <row r="76" spans="1:21" ht="15.75" customHeight="1" x14ac:dyDescent="0.4">
      <c r="A76" s="70"/>
      <c r="B76" s="70"/>
      <c r="C76" s="38"/>
      <c r="D76" s="38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</row>
    <row r="77" spans="1:21" ht="15.75" customHeight="1" x14ac:dyDescent="0.4">
      <c r="A77" s="70"/>
      <c r="B77" s="70"/>
      <c r="C77" s="38"/>
      <c r="D77" s="38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</row>
    <row r="78" spans="1:21" ht="15.75" customHeight="1" x14ac:dyDescent="0.4">
      <c r="A78" s="70"/>
      <c r="B78" s="70"/>
      <c r="C78" s="38"/>
      <c r="D78" s="38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</row>
    <row r="79" spans="1:21" ht="15.75" customHeight="1" x14ac:dyDescent="0.4">
      <c r="A79" s="70"/>
      <c r="B79" s="70"/>
      <c r="C79" s="38"/>
      <c r="D79" s="38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</row>
    <row r="80" spans="1:21" ht="15.75" customHeight="1" x14ac:dyDescent="0.4">
      <c r="A80" s="70"/>
      <c r="B80" s="70"/>
      <c r="C80" s="38"/>
      <c r="D80" s="38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</row>
    <row r="81" spans="1:15" ht="15.75" customHeight="1" x14ac:dyDescent="0.4">
      <c r="A81" s="70"/>
      <c r="B81" s="70"/>
      <c r="C81" s="38"/>
      <c r="D81" s="38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</row>
    <row r="82" spans="1:15" ht="15.75" customHeight="1" x14ac:dyDescent="0.4">
      <c r="A82" s="70"/>
      <c r="B82" s="70"/>
      <c r="C82" s="38"/>
      <c r="D82" s="38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</row>
    <row r="83" spans="1:15" ht="15.75" customHeight="1" x14ac:dyDescent="0.4">
      <c r="A83" s="70"/>
      <c r="B83" s="70"/>
      <c r="C83" s="38"/>
      <c r="D83" s="38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</row>
    <row r="84" spans="1:15" ht="15.75" customHeight="1" x14ac:dyDescent="0.4">
      <c r="A84" s="70"/>
      <c r="B84" s="70"/>
      <c r="C84" s="38"/>
      <c r="D84" s="38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</row>
    <row r="85" spans="1:15" ht="15.75" customHeight="1" x14ac:dyDescent="0.4">
      <c r="A85" s="70"/>
      <c r="B85" s="70"/>
      <c r="C85" s="38"/>
      <c r="D85" s="38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</row>
    <row r="86" spans="1:15" ht="15.75" customHeight="1" x14ac:dyDescent="0.4">
      <c r="A86" s="70"/>
      <c r="B86" s="70"/>
      <c r="C86" s="38"/>
      <c r="D86" s="38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</row>
    <row r="87" spans="1:15" ht="15.75" customHeight="1" x14ac:dyDescent="0.4">
      <c r="A87" s="66" t="s">
        <v>49</v>
      </c>
      <c r="B87" s="66"/>
      <c r="C87" s="50">
        <f>SUM(C52:D86)</f>
        <v>0</v>
      </c>
      <c r="D87" s="51"/>
      <c r="E87" s="53"/>
      <c r="F87" s="53"/>
      <c r="G87" s="53"/>
      <c r="H87" s="52"/>
      <c r="I87" s="44"/>
      <c r="J87" s="44"/>
      <c r="K87" s="44"/>
      <c r="L87" s="44"/>
      <c r="M87" s="44"/>
      <c r="N87" s="44"/>
      <c r="O87" s="44"/>
    </row>
  </sheetData>
  <mergeCells count="213">
    <mergeCell ref="Q1:U1"/>
    <mergeCell ref="F2:H2"/>
    <mergeCell ref="I2:J2"/>
    <mergeCell ref="L2:O6"/>
    <mergeCell ref="Q2:U6"/>
    <mergeCell ref="F3:H3"/>
    <mergeCell ref="I3:J3"/>
    <mergeCell ref="F4:H4"/>
    <mergeCell ref="I4:J4"/>
    <mergeCell ref="F5:H5"/>
    <mergeCell ref="I5:J5"/>
    <mergeCell ref="F6:H6"/>
    <mergeCell ref="I6:J6"/>
    <mergeCell ref="A1:D7"/>
    <mergeCell ref="F1:J1"/>
    <mergeCell ref="L1:O1"/>
    <mergeCell ref="A8:D8"/>
    <mergeCell ref="G8:J16"/>
    <mergeCell ref="L8:O16"/>
    <mergeCell ref="Q8:U16"/>
    <mergeCell ref="A9:B9"/>
    <mergeCell ref="A10:B10"/>
    <mergeCell ref="A11:B11"/>
    <mergeCell ref="A12:B12"/>
    <mergeCell ref="A13:B13"/>
    <mergeCell ref="A14:B14"/>
    <mergeCell ref="A19:B19"/>
    <mergeCell ref="F19:G19"/>
    <mergeCell ref="Q19:R19"/>
    <mergeCell ref="A20:B20"/>
    <mergeCell ref="A21:B21"/>
    <mergeCell ref="A22:B22"/>
    <mergeCell ref="A15:B15"/>
    <mergeCell ref="A16:B16"/>
    <mergeCell ref="A18:D18"/>
    <mergeCell ref="F18:J18"/>
    <mergeCell ref="L18:O18"/>
    <mergeCell ref="Q18:U18"/>
    <mergeCell ref="A29:B29"/>
    <mergeCell ref="A30:B30"/>
    <mergeCell ref="A31:B31"/>
    <mergeCell ref="A32:B32"/>
    <mergeCell ref="A34:D34"/>
    <mergeCell ref="A35:B35"/>
    <mergeCell ref="A23:B23"/>
    <mergeCell ref="A24:B24"/>
    <mergeCell ref="A25:B25"/>
    <mergeCell ref="A26:B26"/>
    <mergeCell ref="A27:B27"/>
    <mergeCell ref="A28:B28"/>
    <mergeCell ref="A48:B48"/>
    <mergeCell ref="F48:G48"/>
    <mergeCell ref="Q48:R48"/>
    <mergeCell ref="A50:O50"/>
    <mergeCell ref="Q50:U58"/>
    <mergeCell ref="A51:B51"/>
    <mergeCell ref="C51:D51"/>
    <mergeCell ref="E51:G51"/>
    <mergeCell ref="H51:O51"/>
    <mergeCell ref="A52:B52"/>
    <mergeCell ref="A54:B54"/>
    <mergeCell ref="C54:D54"/>
    <mergeCell ref="E54:G54"/>
    <mergeCell ref="H54:O54"/>
    <mergeCell ref="A55:B55"/>
    <mergeCell ref="C55:D55"/>
    <mergeCell ref="E55:G55"/>
    <mergeCell ref="H55:O55"/>
    <mergeCell ref="C52:D52"/>
    <mergeCell ref="E52:G52"/>
    <mergeCell ref="H52:O52"/>
    <mergeCell ref="A53:B53"/>
    <mergeCell ref="C53:D53"/>
    <mergeCell ref="E53:G53"/>
    <mergeCell ref="H53:O53"/>
    <mergeCell ref="A58:B58"/>
    <mergeCell ref="C58:D58"/>
    <mergeCell ref="E58:G58"/>
    <mergeCell ref="H58:O58"/>
    <mergeCell ref="A59:B59"/>
    <mergeCell ref="C59:D59"/>
    <mergeCell ref="E59:G59"/>
    <mergeCell ref="H59:O59"/>
    <mergeCell ref="A56:B56"/>
    <mergeCell ref="C56:D56"/>
    <mergeCell ref="E56:G56"/>
    <mergeCell ref="H56:O56"/>
    <mergeCell ref="A57:B57"/>
    <mergeCell ref="C57:D57"/>
    <mergeCell ref="E57:G57"/>
    <mergeCell ref="H57:O57"/>
    <mergeCell ref="A60:B60"/>
    <mergeCell ref="C60:D60"/>
    <mergeCell ref="E60:G60"/>
    <mergeCell ref="H60:O60"/>
    <mergeCell ref="Q60:U60"/>
    <mergeCell ref="A61:B61"/>
    <mergeCell ref="C61:D61"/>
    <mergeCell ref="E61:G61"/>
    <mergeCell ref="H61:O61"/>
    <mergeCell ref="Q61:S61"/>
    <mergeCell ref="A62:B62"/>
    <mergeCell ref="C62:D62"/>
    <mergeCell ref="E62:G62"/>
    <mergeCell ref="H62:O62"/>
    <mergeCell ref="Q62:S62"/>
    <mergeCell ref="A63:B63"/>
    <mergeCell ref="C63:D63"/>
    <mergeCell ref="E63:G63"/>
    <mergeCell ref="H63:O63"/>
    <mergeCell ref="Q63:S63"/>
    <mergeCell ref="A64:B64"/>
    <mergeCell ref="C64:D64"/>
    <mergeCell ref="E64:G64"/>
    <mergeCell ref="H64:O64"/>
    <mergeCell ref="Q64:S64"/>
    <mergeCell ref="A65:B65"/>
    <mergeCell ref="C65:D65"/>
    <mergeCell ref="E65:G65"/>
    <mergeCell ref="H65:O65"/>
    <mergeCell ref="Q65:S65"/>
    <mergeCell ref="Q68:S68"/>
    <mergeCell ref="A69:B69"/>
    <mergeCell ref="C69:D69"/>
    <mergeCell ref="E69:G69"/>
    <mergeCell ref="H69:O69"/>
    <mergeCell ref="Q69:S69"/>
    <mergeCell ref="A66:B66"/>
    <mergeCell ref="C66:D66"/>
    <mergeCell ref="E66:G66"/>
    <mergeCell ref="H66:O66"/>
    <mergeCell ref="Q66:S66"/>
    <mergeCell ref="A67:B67"/>
    <mergeCell ref="C67:D67"/>
    <mergeCell ref="E67:G67"/>
    <mergeCell ref="H67:O67"/>
    <mergeCell ref="Q67:S67"/>
    <mergeCell ref="A70:B70"/>
    <mergeCell ref="C70:D70"/>
    <mergeCell ref="E70:G70"/>
    <mergeCell ref="H70:O70"/>
    <mergeCell ref="A71:B71"/>
    <mergeCell ref="C71:D71"/>
    <mergeCell ref="E71:G71"/>
    <mergeCell ref="H71:O71"/>
    <mergeCell ref="A68:B68"/>
    <mergeCell ref="C68:D68"/>
    <mergeCell ref="E68:G68"/>
    <mergeCell ref="H68:O68"/>
    <mergeCell ref="A74:B74"/>
    <mergeCell ref="C74:D74"/>
    <mergeCell ref="E74:G74"/>
    <mergeCell ref="H74:O74"/>
    <mergeCell ref="A75:B75"/>
    <mergeCell ref="C75:D75"/>
    <mergeCell ref="E75:G75"/>
    <mergeCell ref="H75:O75"/>
    <mergeCell ref="A72:B72"/>
    <mergeCell ref="C72:D72"/>
    <mergeCell ref="E72:G72"/>
    <mergeCell ref="H72:O72"/>
    <mergeCell ref="A73:B73"/>
    <mergeCell ref="C73:D73"/>
    <mergeCell ref="E73:G73"/>
    <mergeCell ref="H73:O73"/>
    <mergeCell ref="A78:B78"/>
    <mergeCell ref="C78:D78"/>
    <mergeCell ref="E78:G78"/>
    <mergeCell ref="H78:O78"/>
    <mergeCell ref="A79:B79"/>
    <mergeCell ref="C79:D79"/>
    <mergeCell ref="E79:G79"/>
    <mergeCell ref="H79:O79"/>
    <mergeCell ref="A76:B76"/>
    <mergeCell ref="C76:D76"/>
    <mergeCell ref="E76:G76"/>
    <mergeCell ref="H76:O76"/>
    <mergeCell ref="A77:B77"/>
    <mergeCell ref="C77:D77"/>
    <mergeCell ref="E77:G77"/>
    <mergeCell ref="H77:O77"/>
    <mergeCell ref="A82:B82"/>
    <mergeCell ref="C82:D82"/>
    <mergeCell ref="E82:G82"/>
    <mergeCell ref="H82:O82"/>
    <mergeCell ref="A83:B83"/>
    <mergeCell ref="C83:D83"/>
    <mergeCell ref="E83:G83"/>
    <mergeCell ref="H83:O83"/>
    <mergeCell ref="A80:B80"/>
    <mergeCell ref="C80:D80"/>
    <mergeCell ref="E80:G80"/>
    <mergeCell ref="H80:O80"/>
    <mergeCell ref="A81:B81"/>
    <mergeCell ref="C81:D81"/>
    <mergeCell ref="E81:G81"/>
    <mergeCell ref="H81:O81"/>
    <mergeCell ref="A86:B86"/>
    <mergeCell ref="C86:D86"/>
    <mergeCell ref="E86:G86"/>
    <mergeCell ref="H86:O86"/>
    <mergeCell ref="A87:B87"/>
    <mergeCell ref="C87:D87"/>
    <mergeCell ref="E87:G87"/>
    <mergeCell ref="H87:O87"/>
    <mergeCell ref="A84:B84"/>
    <mergeCell ref="C84:D84"/>
    <mergeCell ref="E84:G84"/>
    <mergeCell ref="H84:O84"/>
    <mergeCell ref="A85:B85"/>
    <mergeCell ref="C85:D85"/>
    <mergeCell ref="E85:G85"/>
    <mergeCell ref="H85:O85"/>
  </mergeCells>
  <dataValidations count="1">
    <dataValidation type="list" allowBlank="1" showInputMessage="1" showErrorMessage="1" sqref="E52:G86" xr:uid="{3FB361EA-BFDE-4358-AC31-1547878D5606}">
      <formula1>"Transport,Groceries,Self Investment,Quality Time &amp; Free Time,Household,Gifts,Others"</formula1>
    </dataValidation>
  </dataValidation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2">
    <outlinePr summaryBelow="0" summaryRight="0"/>
  </sheetPr>
  <dimension ref="A1:N25"/>
  <sheetViews>
    <sheetView workbookViewId="0">
      <selection activeCell="P8" sqref="P8"/>
    </sheetView>
  </sheetViews>
  <sheetFormatPr defaultColWidth="12.6640625" defaultRowHeight="15.75" customHeight="1" x14ac:dyDescent="0.25"/>
  <cols>
    <col min="1" max="1" width="15.44140625" customWidth="1"/>
    <col min="2" max="2" width="14.6640625" customWidth="1"/>
    <col min="3" max="3" width="2.88671875" customWidth="1"/>
    <col min="4" max="4" width="15.44140625" customWidth="1"/>
    <col min="5" max="5" width="15.33203125" customWidth="1"/>
    <col min="6" max="6" width="2.88671875" customWidth="1"/>
    <col min="7" max="7" width="15.44140625" customWidth="1"/>
    <col min="8" max="8" width="14.6640625" customWidth="1"/>
    <col min="9" max="9" width="2.77734375" customWidth="1"/>
    <col min="10" max="10" width="14.44140625" customWidth="1"/>
    <col min="11" max="11" width="14.21875" customWidth="1"/>
    <col min="12" max="12" width="2.77734375" customWidth="1"/>
    <col min="13" max="13" width="14" customWidth="1"/>
    <col min="14" max="14" width="14.109375" customWidth="1"/>
    <col min="15" max="15" width="3" customWidth="1"/>
  </cols>
  <sheetData>
    <row r="1" spans="1:14" ht="25.5" customHeight="1" x14ac:dyDescent="0.25">
      <c r="A1" s="76" t="s">
        <v>50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3" spans="1:14" ht="16.8" x14ac:dyDescent="0.25">
      <c r="A3" s="66" t="s">
        <v>60</v>
      </c>
      <c r="B3" s="44"/>
      <c r="C3" s="13"/>
      <c r="D3" s="66" t="s">
        <v>61</v>
      </c>
      <c r="E3" s="44"/>
      <c r="F3" s="13"/>
      <c r="G3" s="66" t="s">
        <v>62</v>
      </c>
      <c r="H3" s="44"/>
      <c r="I3" s="13"/>
      <c r="J3" s="66" t="s">
        <v>63</v>
      </c>
      <c r="K3" s="44"/>
      <c r="L3" s="13"/>
      <c r="M3" s="66" t="s">
        <v>64</v>
      </c>
      <c r="N3" s="44"/>
    </row>
    <row r="4" spans="1:14" ht="22.5" customHeight="1" x14ac:dyDescent="0.25">
      <c r="A4" s="72">
        <f>IF(B9="",0,IF(B12=0,1,0))+IF(E9="",0,IF(E12=0,1,0))+IF(H9="",0,IF(H12=0,1,0))+IF(K9="",0,IF(K12=0,1,0))+IF(N9="",0,IF(N12=0,1,0))</f>
        <v>0</v>
      </c>
      <c r="B4" s="44"/>
      <c r="C4" s="13"/>
      <c r="D4" s="73">
        <f>B9+E9+H9+K9+N9</f>
        <v>0</v>
      </c>
      <c r="E4" s="44"/>
      <c r="F4" s="13"/>
      <c r="G4" s="73">
        <f>B10+E10+H10+K10+N10</f>
        <v>0</v>
      </c>
      <c r="H4" s="44"/>
      <c r="I4" s="13"/>
      <c r="J4" s="73">
        <f>B11+E11+H11+K11+N11</f>
        <v>0</v>
      </c>
      <c r="K4" s="44"/>
      <c r="L4" s="13"/>
      <c r="M4" s="73">
        <f>B12+E12+H12+K12+N12</f>
        <v>0</v>
      </c>
      <c r="N4" s="44"/>
    </row>
    <row r="5" spans="1:14" ht="19.5" customHeight="1" x14ac:dyDescent="0.25"/>
    <row r="6" spans="1:14" ht="16.8" x14ac:dyDescent="0.25">
      <c r="A6" s="77" t="s">
        <v>65</v>
      </c>
      <c r="B6" s="42"/>
      <c r="D6" s="77" t="s">
        <v>65</v>
      </c>
      <c r="E6" s="42"/>
      <c r="G6" s="77" t="s">
        <v>65</v>
      </c>
      <c r="H6" s="42"/>
      <c r="J6" s="77" t="s">
        <v>50</v>
      </c>
      <c r="K6" s="42"/>
      <c r="M6" s="77" t="s">
        <v>65</v>
      </c>
      <c r="N6" s="42"/>
    </row>
    <row r="7" spans="1:14" ht="15.6" x14ac:dyDescent="0.25">
      <c r="A7" s="75" t="str">
        <f>IF(January!B36="","",January!B36)</f>
        <v>Car</v>
      </c>
      <c r="B7" s="44"/>
      <c r="C7" s="13"/>
      <c r="D7" s="75" t="str">
        <f>IF(January!B37="","",January!B37)</f>
        <v>House</v>
      </c>
      <c r="E7" s="44"/>
      <c r="F7" s="13"/>
      <c r="G7" s="75" t="str">
        <f>IF(January!B38="","",January!B38)</f>
        <v/>
      </c>
      <c r="H7" s="44"/>
      <c r="I7" s="13"/>
      <c r="J7" s="75" t="str">
        <f>IF(January!B39="","",January!B39)</f>
        <v/>
      </c>
      <c r="K7" s="44"/>
      <c r="L7" s="13"/>
      <c r="M7" s="75" t="str">
        <f>IF(January!B40="","",January!B40)</f>
        <v/>
      </c>
      <c r="N7" s="44"/>
    </row>
    <row r="8" spans="1:14" ht="112.5" customHeight="1" x14ac:dyDescent="0.25">
      <c r="A8" s="44"/>
      <c r="B8" s="44"/>
      <c r="C8" s="13"/>
      <c r="D8" s="44"/>
      <c r="E8" s="44"/>
      <c r="F8" s="13"/>
      <c r="G8" s="44"/>
      <c r="H8" s="44"/>
      <c r="I8" s="13"/>
      <c r="J8" s="44"/>
      <c r="K8" s="44"/>
      <c r="L8" s="13"/>
      <c r="M8" s="44"/>
      <c r="N8" s="44"/>
    </row>
    <row r="9" spans="1:14" ht="15.6" x14ac:dyDescent="0.25">
      <c r="A9" s="20" t="s">
        <v>66</v>
      </c>
      <c r="B9" s="35"/>
      <c r="C9" s="13"/>
      <c r="D9" s="36" t="s">
        <v>67</v>
      </c>
      <c r="E9" s="35"/>
      <c r="F9" s="13"/>
      <c r="G9" s="36" t="s">
        <v>67</v>
      </c>
      <c r="H9" s="35"/>
      <c r="I9" s="13"/>
      <c r="J9" s="36" t="s">
        <v>67</v>
      </c>
      <c r="K9" s="35"/>
      <c r="L9" s="13"/>
      <c r="M9" s="36" t="s">
        <v>67</v>
      </c>
      <c r="N9" s="35"/>
    </row>
    <row r="10" spans="1:14" ht="15.6" x14ac:dyDescent="0.25">
      <c r="A10" s="20" t="s">
        <v>68</v>
      </c>
      <c r="B10" s="35"/>
      <c r="C10" s="13"/>
      <c r="D10" s="36" t="s">
        <v>69</v>
      </c>
      <c r="E10" s="35">
        <v>0</v>
      </c>
      <c r="F10" s="13"/>
      <c r="G10" s="36" t="s">
        <v>69</v>
      </c>
      <c r="H10" s="35"/>
      <c r="I10" s="13"/>
      <c r="J10" s="36" t="s">
        <v>69</v>
      </c>
      <c r="K10" s="35">
        <v>0</v>
      </c>
      <c r="L10" s="13"/>
      <c r="M10" s="36" t="s">
        <v>69</v>
      </c>
      <c r="N10" s="35">
        <v>0</v>
      </c>
    </row>
    <row r="11" spans="1:14" ht="15.6" x14ac:dyDescent="0.25">
      <c r="A11" s="20" t="s">
        <v>70</v>
      </c>
      <c r="B11" s="37">
        <f>January!D36+February!D36+March!D36+April!D36+May!D36+June!D36+July!D36+August!D36+September!D36+October!D36+November!D36+December!D36</f>
        <v>0</v>
      </c>
      <c r="C11" s="13"/>
      <c r="D11" s="36" t="s">
        <v>70</v>
      </c>
      <c r="E11" s="37">
        <f>January!D37+February!D37+March!D37+April!D37+May!D37+June!D37+July!D37+August!D37+September!D37+October!D37+November!D37+December!D37</f>
        <v>0</v>
      </c>
      <c r="F11" s="13"/>
      <c r="G11" s="36" t="s">
        <v>71</v>
      </c>
      <c r="H11" s="37">
        <f>January!D38+February!D38+March!D38+April!D38+May!D38+June!D38+July!D38+August!D38+September!D38+October!D38+November!D38+December!D38</f>
        <v>0</v>
      </c>
      <c r="I11" s="13"/>
      <c r="J11" s="36" t="s">
        <v>71</v>
      </c>
      <c r="K11" s="37">
        <f>January!D39+February!D39+March!D39+April!D39+May!D39+June!D39+July!D39+August!D39+September!D39+October!D39+November!D39+December!D39</f>
        <v>0</v>
      </c>
      <c r="L11" s="13"/>
      <c r="M11" s="36" t="s">
        <v>70</v>
      </c>
      <c r="N11" s="37">
        <f>January!D40+February!D40+March!D40+April!D40+May!D40+June!D40+July!D40+August!D40+September!D40+October!D40+November!D40+December!D40</f>
        <v>0</v>
      </c>
    </row>
    <row r="12" spans="1:14" ht="15.6" x14ac:dyDescent="0.25">
      <c r="A12" s="20" t="s">
        <v>72</v>
      </c>
      <c r="B12" s="37">
        <f>B9-B10-B11</f>
        <v>0</v>
      </c>
      <c r="C12" s="13"/>
      <c r="D12" s="36" t="s">
        <v>72</v>
      </c>
      <c r="E12" s="37">
        <f>E9-E10-E11</f>
        <v>0</v>
      </c>
      <c r="F12" s="13"/>
      <c r="G12" s="36" t="s">
        <v>73</v>
      </c>
      <c r="H12" s="37">
        <f>H9-H10-H11</f>
        <v>0</v>
      </c>
      <c r="I12" s="13"/>
      <c r="J12" s="36" t="s">
        <v>72</v>
      </c>
      <c r="K12" s="37">
        <f>K9-K10-K11</f>
        <v>0</v>
      </c>
      <c r="L12" s="13"/>
      <c r="M12" s="36" t="s">
        <v>72</v>
      </c>
      <c r="N12" s="37">
        <f>N9-N10-N11</f>
        <v>0</v>
      </c>
    </row>
    <row r="13" spans="1:14" ht="30.75" customHeight="1" x14ac:dyDescent="0.25"/>
    <row r="14" spans="1:14" ht="28.5" customHeight="1" x14ac:dyDescent="0.25">
      <c r="A14" s="78" t="s">
        <v>20</v>
      </c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</row>
    <row r="16" spans="1:14" ht="16.8" x14ac:dyDescent="0.25">
      <c r="A16" s="79" t="s">
        <v>74</v>
      </c>
      <c r="B16" s="44"/>
      <c r="C16" s="13"/>
      <c r="D16" s="79" t="s">
        <v>75</v>
      </c>
      <c r="E16" s="44"/>
      <c r="F16" s="13"/>
      <c r="G16" s="79" t="s">
        <v>62</v>
      </c>
      <c r="H16" s="44"/>
      <c r="I16" s="13"/>
      <c r="J16" s="79" t="s">
        <v>76</v>
      </c>
      <c r="K16" s="44"/>
      <c r="L16" s="13"/>
      <c r="M16" s="79" t="s">
        <v>77</v>
      </c>
      <c r="N16" s="44"/>
    </row>
    <row r="17" spans="1:14" ht="24" customHeight="1" x14ac:dyDescent="0.25">
      <c r="A17" s="72">
        <f>IF(B22="",0,IF(B25=0,1,0))+IF(E22="",0,IF(E25=0,1,0))+IF(H22="",0,IF(H25=0,1,0))+IF(K22="",0,IF(K25=0,1,0))+IF(N22="",0,IF(N25=0,1,0))</f>
        <v>0</v>
      </c>
      <c r="B17" s="44"/>
      <c r="C17" s="13"/>
      <c r="D17" s="73">
        <f>B22+E22+H22+K22+N22</f>
        <v>0</v>
      </c>
      <c r="E17" s="44"/>
      <c r="F17" s="13"/>
      <c r="G17" s="73">
        <f>B23+E23+H23+K23+N23</f>
        <v>0</v>
      </c>
      <c r="H17" s="44"/>
      <c r="I17" s="13"/>
      <c r="J17" s="73">
        <f>B24+E24+H24+K24+N24</f>
        <v>0</v>
      </c>
      <c r="K17" s="44"/>
      <c r="L17" s="13"/>
      <c r="M17" s="73">
        <f>B25+E25+H25+K25+N25</f>
        <v>0</v>
      </c>
      <c r="N17" s="44"/>
    </row>
    <row r="18" spans="1:14" ht="21" customHeight="1" x14ac:dyDescent="0.25"/>
    <row r="19" spans="1:14" ht="16.8" x14ac:dyDescent="0.25">
      <c r="A19" s="74" t="s">
        <v>78</v>
      </c>
      <c r="B19" s="42"/>
      <c r="D19" s="74" t="s">
        <v>20</v>
      </c>
      <c r="E19" s="42"/>
      <c r="G19" s="74" t="s">
        <v>78</v>
      </c>
      <c r="H19" s="42"/>
      <c r="J19" s="74" t="s">
        <v>78</v>
      </c>
      <c r="K19" s="42"/>
      <c r="M19" s="74" t="s">
        <v>78</v>
      </c>
      <c r="N19" s="42"/>
    </row>
    <row r="20" spans="1:14" ht="15.6" x14ac:dyDescent="0.25">
      <c r="A20" s="75" t="str">
        <f>IF(January!R20="","",January!R20)</f>
        <v/>
      </c>
      <c r="B20" s="44"/>
      <c r="C20" s="13"/>
      <c r="D20" s="75" t="str">
        <f>IF(January!R21="","",January!R21)</f>
        <v/>
      </c>
      <c r="E20" s="44"/>
      <c r="F20" s="13"/>
      <c r="G20" s="75" t="str">
        <f>IF(January!R22="","",January!R22)</f>
        <v/>
      </c>
      <c r="H20" s="44"/>
      <c r="I20" s="13"/>
      <c r="J20" s="75" t="str">
        <f>IF(January!R23="","",January!R23)</f>
        <v/>
      </c>
      <c r="K20" s="44"/>
      <c r="L20" s="13"/>
      <c r="M20" s="75" t="str">
        <f>IF(January!R24="","",January!R24)</f>
        <v/>
      </c>
      <c r="N20" s="44"/>
    </row>
    <row r="21" spans="1:14" ht="122.25" customHeight="1" x14ac:dyDescent="0.25">
      <c r="A21" s="44"/>
      <c r="B21" s="44"/>
      <c r="C21" s="13"/>
      <c r="D21" s="44"/>
      <c r="E21" s="44"/>
      <c r="F21" s="13"/>
      <c r="G21" s="44"/>
      <c r="H21" s="44"/>
      <c r="I21" s="13"/>
      <c r="J21" s="44"/>
      <c r="K21" s="44"/>
      <c r="L21" s="13"/>
      <c r="M21" s="44"/>
      <c r="N21" s="44"/>
    </row>
    <row r="22" spans="1:14" ht="15.6" x14ac:dyDescent="0.25">
      <c r="A22" s="36" t="s">
        <v>79</v>
      </c>
      <c r="B22" s="35"/>
      <c r="C22" s="13"/>
      <c r="D22" s="36" t="s">
        <v>79</v>
      </c>
      <c r="E22" s="35"/>
      <c r="F22" s="13"/>
      <c r="G22" s="36" t="s">
        <v>79</v>
      </c>
      <c r="H22" s="35"/>
      <c r="I22" s="13"/>
      <c r="J22" s="36" t="s">
        <v>80</v>
      </c>
      <c r="K22" s="35"/>
      <c r="L22" s="13"/>
      <c r="M22" s="36" t="s">
        <v>80</v>
      </c>
      <c r="N22" s="35"/>
    </row>
    <row r="23" spans="1:14" ht="15.6" x14ac:dyDescent="0.25">
      <c r="A23" s="36" t="s">
        <v>81</v>
      </c>
      <c r="B23" s="35"/>
      <c r="C23" s="13"/>
      <c r="D23" s="36" t="s">
        <v>82</v>
      </c>
      <c r="E23" s="35"/>
      <c r="F23" s="13"/>
      <c r="G23" s="36" t="s">
        <v>81</v>
      </c>
      <c r="H23" s="35"/>
      <c r="I23" s="13"/>
      <c r="J23" s="36" t="s">
        <v>82</v>
      </c>
      <c r="K23" s="35"/>
      <c r="L23" s="13"/>
      <c r="M23" s="36" t="s">
        <v>82</v>
      </c>
      <c r="N23" s="35"/>
    </row>
    <row r="24" spans="1:14" ht="15.6" x14ac:dyDescent="0.25">
      <c r="A24" s="36" t="s">
        <v>83</v>
      </c>
      <c r="B24" s="37">
        <f>January!U20+February!U20+March!U20+April!U20+May!U20+June!U20+July!U20+August!U20+September!U20+October!U20+November!U20+December!U20</f>
        <v>0</v>
      </c>
      <c r="C24" s="13"/>
      <c r="D24" s="36" t="s">
        <v>83</v>
      </c>
      <c r="E24" s="37">
        <f>January!U21+February!U21+March!U21+April!U21+May!U21+June!U21+July!U21+August!U21+September!U21+October!U21+November!U21+December!U21</f>
        <v>0</v>
      </c>
      <c r="F24" s="13"/>
      <c r="G24" s="36" t="s">
        <v>84</v>
      </c>
      <c r="H24" s="37">
        <f>January!U22+February!U22+March!U22+April!U22+May!U22+June!U22+July!U22+August!U22+September!U22+October!U22+November!U22+December!U22</f>
        <v>0</v>
      </c>
      <c r="I24" s="13"/>
      <c r="J24" s="36" t="s">
        <v>84</v>
      </c>
      <c r="K24" s="37">
        <f>January!U23+February!U23+March!U23+April!U23+May!U23+June!U23+July!U23+August!U23+September!U23+October!U23+November!U23+December!U23</f>
        <v>0</v>
      </c>
      <c r="L24" s="13"/>
      <c r="M24" s="36" t="s">
        <v>84</v>
      </c>
      <c r="N24" s="37">
        <f>January!U24+February!U24+March!U24+April!U24+May!U24+June!U24+July!U24+August!U24+September!U24+October!U24+November!U24+December!U24</f>
        <v>0</v>
      </c>
    </row>
    <row r="25" spans="1:14" ht="15.6" x14ac:dyDescent="0.25">
      <c r="A25" s="36" t="s">
        <v>85</v>
      </c>
      <c r="B25" s="37">
        <f>B22-B23-B24</f>
        <v>0</v>
      </c>
      <c r="C25" s="13"/>
      <c r="D25" s="36" t="s">
        <v>85</v>
      </c>
      <c r="E25" s="37">
        <f>E22-E23-E24</f>
        <v>0</v>
      </c>
      <c r="F25" s="13"/>
      <c r="G25" s="36" t="s">
        <v>85</v>
      </c>
      <c r="H25" s="37">
        <f>H22-H23-H24</f>
        <v>0</v>
      </c>
      <c r="I25" s="13"/>
      <c r="J25" s="36" t="s">
        <v>86</v>
      </c>
      <c r="K25" s="37">
        <f>K22-K23-K24</f>
        <v>0</v>
      </c>
      <c r="L25" s="13"/>
      <c r="M25" s="36" t="s">
        <v>86</v>
      </c>
      <c r="N25" s="37">
        <f>N22-N23-N24</f>
        <v>0</v>
      </c>
    </row>
  </sheetData>
  <mergeCells count="52">
    <mergeCell ref="A8:B8"/>
    <mergeCell ref="D8:E8"/>
    <mergeCell ref="G8:H8"/>
    <mergeCell ref="A14:N14"/>
    <mergeCell ref="D16:E16"/>
    <mergeCell ref="M16:N16"/>
    <mergeCell ref="M8:N8"/>
    <mergeCell ref="J8:K8"/>
    <mergeCell ref="A16:B16"/>
    <mergeCell ref="J16:K16"/>
    <mergeCell ref="G16:H16"/>
    <mergeCell ref="D7:E7"/>
    <mergeCell ref="G7:H7"/>
    <mergeCell ref="M7:N7"/>
    <mergeCell ref="A7:B7"/>
    <mergeCell ref="J6:K6"/>
    <mergeCell ref="J7:K7"/>
    <mergeCell ref="M21:N21"/>
    <mergeCell ref="A1:N1"/>
    <mergeCell ref="A3:B3"/>
    <mergeCell ref="D3:E3"/>
    <mergeCell ref="J3:K3"/>
    <mergeCell ref="A4:B4"/>
    <mergeCell ref="D4:E4"/>
    <mergeCell ref="J4:K4"/>
    <mergeCell ref="G3:H3"/>
    <mergeCell ref="G4:H4"/>
    <mergeCell ref="M3:N3"/>
    <mergeCell ref="M4:N4"/>
    <mergeCell ref="A6:B6"/>
    <mergeCell ref="D6:E6"/>
    <mergeCell ref="G6:H6"/>
    <mergeCell ref="M6:N6"/>
    <mergeCell ref="G21:H21"/>
    <mergeCell ref="A19:B19"/>
    <mergeCell ref="A20:B20"/>
    <mergeCell ref="D20:E20"/>
    <mergeCell ref="J20:K20"/>
    <mergeCell ref="A21:B21"/>
    <mergeCell ref="D21:E21"/>
    <mergeCell ref="J21:K21"/>
    <mergeCell ref="J19:K19"/>
    <mergeCell ref="M19:N19"/>
    <mergeCell ref="G20:H20"/>
    <mergeCell ref="M20:N20"/>
    <mergeCell ref="J17:K17"/>
    <mergeCell ref="M17:N17"/>
    <mergeCell ref="A17:B17"/>
    <mergeCell ref="D17:E17"/>
    <mergeCell ref="D19:E19"/>
    <mergeCell ref="G19:H19"/>
    <mergeCell ref="G17:H1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13</vt:i4>
      </vt:variant>
    </vt:vector>
  </HeadingPairs>
  <TitlesOfParts>
    <vt:vector size="13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  <vt:lpstr>Goal Tracker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Jill Turpyn</dc:creator>
  <cp:lastModifiedBy>Jill Turpyn</cp:lastModifiedBy>
  <dcterms:created xsi:type="dcterms:W3CDTF">2025-01-21T14:37:16Z</dcterms:created>
  <dcterms:modified xsi:type="dcterms:W3CDTF">2025-08-03T12:57:39Z</dcterms:modified>
</cp:coreProperties>
</file>